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480" windowHeight="11640" activeTab="0"/>
  </bookViews>
  <sheets>
    <sheet name="Таблица" sheetId="1" r:id="rId1"/>
    <sheet name="Главная" sheetId="2" r:id="rId2"/>
    <sheet name="Прогнозы" sheetId="3" r:id="rId3"/>
    <sheet name="Лист1" sheetId="4" state="hidden" r:id="rId4"/>
  </sheets>
  <definedNames>
    <definedName name="prognoz" localSheetId="0">'Таблица'!#REF!</definedName>
    <definedName name="prognoz">#REF!</definedName>
  </definedNames>
  <calcPr fullCalcOnLoad="1"/>
</workbook>
</file>

<file path=xl/sharedStrings.xml><?xml version="1.0" encoding="utf-8"?>
<sst xmlns="http://schemas.openxmlformats.org/spreadsheetml/2006/main" count="1285" uniqueCount="307">
  <si>
    <t>Матчи</t>
  </si>
  <si>
    <t>Прогнозы</t>
  </si>
  <si>
    <t>Участники</t>
  </si>
  <si>
    <t>!</t>
  </si>
  <si>
    <t>AlekseyShalaev</t>
  </si>
  <si>
    <t>aks</t>
  </si>
  <si>
    <t>URSAlex</t>
  </si>
  <si>
    <t>Математик</t>
  </si>
  <si>
    <t>saleh</t>
  </si>
  <si>
    <t>sass1954</t>
  </si>
  <si>
    <t>Колыма</t>
  </si>
  <si>
    <t>кипер46</t>
  </si>
  <si>
    <t>X</t>
  </si>
  <si>
    <t>kloss</t>
  </si>
  <si>
    <t>Orik</t>
  </si>
  <si>
    <t>demik-78</t>
  </si>
  <si>
    <t>Реклин</t>
  </si>
  <si>
    <t>GAS-Ural</t>
  </si>
  <si>
    <t>NecID</t>
  </si>
  <si>
    <t>igor0971</t>
  </si>
  <si>
    <t>Петя1979</t>
  </si>
  <si>
    <t>maxick</t>
  </si>
  <si>
    <t>mukh</t>
  </si>
  <si>
    <t>Роман1997</t>
  </si>
  <si>
    <t>Горобец</t>
  </si>
  <si>
    <t>Mishgan</t>
  </si>
  <si>
    <t>Zirka</t>
  </si>
  <si>
    <t>N_Rinat</t>
  </si>
  <si>
    <t>Фартовый</t>
  </si>
  <si>
    <t>semeniuk</t>
  </si>
  <si>
    <t>ehduard-shevcov</t>
  </si>
  <si>
    <t>dkdens</t>
  </si>
  <si>
    <t>zapro100</t>
  </si>
  <si>
    <t>тов.Сталин</t>
  </si>
  <si>
    <t>romych31</t>
  </si>
  <si>
    <t>azarte</t>
  </si>
  <si>
    <t>RUN</t>
  </si>
  <si>
    <t>Горюнович</t>
  </si>
  <si>
    <t>Starik_Henk</t>
  </si>
  <si>
    <t>Александр</t>
  </si>
  <si>
    <t>grionik</t>
  </si>
  <si>
    <t>Kashtan</t>
  </si>
  <si>
    <t>JUT</t>
  </si>
  <si>
    <t>Doktoroff</t>
  </si>
  <si>
    <t>loan</t>
  </si>
  <si>
    <t>Реальные исходы</t>
  </si>
  <si>
    <t>В</t>
  </si>
  <si>
    <t>Н</t>
  </si>
  <si>
    <t>П</t>
  </si>
  <si>
    <t>ГЗ</t>
  </si>
  <si>
    <t>-</t>
  </si>
  <si>
    <t>ГП</t>
  </si>
  <si>
    <t>О</t>
  </si>
  <si>
    <t>Исх</t>
  </si>
  <si>
    <t>Г</t>
  </si>
  <si>
    <t>Положение команд после тура</t>
  </si>
  <si>
    <t>РМ</t>
  </si>
  <si>
    <t>DIDI</t>
  </si>
  <si>
    <t>milana</t>
  </si>
  <si>
    <t>Марафон</t>
  </si>
  <si>
    <t>chistjak</t>
  </si>
  <si>
    <t>Tiamat</t>
  </si>
  <si>
    <t>Alexan75</t>
  </si>
  <si>
    <t>egk</t>
  </si>
  <si>
    <t>zarathustra</t>
  </si>
  <si>
    <t>igorocker</t>
  </si>
  <si>
    <t>Gambit13</t>
  </si>
  <si>
    <t>amelin</t>
  </si>
  <si>
    <t>darsal17</t>
  </si>
  <si>
    <t>Урал-72</t>
  </si>
  <si>
    <t>SkVaL</t>
  </si>
  <si>
    <t>Алхимик</t>
  </si>
  <si>
    <t>ded-53</t>
  </si>
  <si>
    <t>LeoLeri2007</t>
  </si>
  <si>
    <t>ussuri</t>
  </si>
  <si>
    <t>Молдова</t>
  </si>
  <si>
    <t>SuperVlad</t>
  </si>
  <si>
    <t>пнввн</t>
  </si>
  <si>
    <t>нпнвп</t>
  </si>
  <si>
    <t>пвпнн</t>
  </si>
  <si>
    <t>нпвпв</t>
  </si>
  <si>
    <t>нвввп</t>
  </si>
  <si>
    <t>нпввв</t>
  </si>
  <si>
    <t>нввпп</t>
  </si>
  <si>
    <t>нвппв</t>
  </si>
  <si>
    <t>нпннв</t>
  </si>
  <si>
    <t>хвххх</t>
  </si>
  <si>
    <t>нвввв</t>
  </si>
  <si>
    <t>впххх</t>
  </si>
  <si>
    <t>хххвп</t>
  </si>
  <si>
    <t>нхппв</t>
  </si>
  <si>
    <t>внпвв</t>
  </si>
  <si>
    <t>пввпв</t>
  </si>
  <si>
    <t>ххххх</t>
  </si>
  <si>
    <t>вввнв</t>
  </si>
  <si>
    <t>ввпнв</t>
  </si>
  <si>
    <t>ппввв</t>
  </si>
  <si>
    <t>нпвпп</t>
  </si>
  <si>
    <t>вппнп</t>
  </si>
  <si>
    <t>хвппв</t>
  </si>
  <si>
    <t>пппнп</t>
  </si>
  <si>
    <t>впввн</t>
  </si>
  <si>
    <t>пвввп</t>
  </si>
  <si>
    <t>ввпвв</t>
  </si>
  <si>
    <t>ннвпп</t>
  </si>
  <si>
    <t>нпппн</t>
  </si>
  <si>
    <t>вввпн</t>
  </si>
  <si>
    <t>нннвн</t>
  </si>
  <si>
    <t>нннвв</t>
  </si>
  <si>
    <t>нвнпв</t>
  </si>
  <si>
    <t>нппвп</t>
  </si>
  <si>
    <t>впвнв</t>
  </si>
  <si>
    <t>хнвнх</t>
  </si>
  <si>
    <t>ввпхп</t>
  </si>
  <si>
    <t>нппвв</t>
  </si>
  <si>
    <t>нннпп</t>
  </si>
  <si>
    <t>впнвн</t>
  </si>
  <si>
    <t>нппнн</t>
  </si>
  <si>
    <t>вввхв</t>
  </si>
  <si>
    <t>хххпв</t>
  </si>
  <si>
    <t>внввн</t>
  </si>
  <si>
    <t>ввппв</t>
  </si>
  <si>
    <t>пппвн</t>
  </si>
  <si>
    <t>ннвпн</t>
  </si>
  <si>
    <t>хххвн</t>
  </si>
  <si>
    <t>ввпнп</t>
  </si>
  <si>
    <t>впвнн</t>
  </si>
  <si>
    <t>хвнвв</t>
  </si>
  <si>
    <t>пннвн</t>
  </si>
  <si>
    <t>хвппн</t>
  </si>
  <si>
    <t>ххпхн</t>
  </si>
  <si>
    <t>впввп</t>
  </si>
  <si>
    <t>пввпп</t>
  </si>
  <si>
    <t>нвнвх</t>
  </si>
  <si>
    <t>нппвн</t>
  </si>
  <si>
    <t>ппвхх</t>
  </si>
  <si>
    <t>alegro1969</t>
  </si>
  <si>
    <t>PashIg</t>
  </si>
  <si>
    <t>Анжи - Спартак</t>
  </si>
  <si>
    <t>ЦСКА - Рубин</t>
  </si>
  <si>
    <t>Мордовия - Динамо</t>
  </si>
  <si>
    <t xml:space="preserve">Фулхэм - Астон Вилла </t>
  </si>
  <si>
    <t>Вест Хэм - Саутгемптон</t>
  </si>
  <si>
    <t>КПР - Эвертон</t>
  </si>
  <si>
    <t>Ювентус - Наполи</t>
  </si>
  <si>
    <t>Лацио - Милан</t>
  </si>
  <si>
    <t>Кьево - Фиорентина</t>
  </si>
  <si>
    <t>Палермо - Торино</t>
  </si>
  <si>
    <t>Дженоа - Рома</t>
  </si>
  <si>
    <t>Валенсия  - Атлетик Б</t>
  </si>
  <si>
    <t>Эспаньол  - Райо Вальекано</t>
  </si>
  <si>
    <t>Гранада - Сарагоса</t>
  </si>
  <si>
    <t xml:space="preserve">Боруссия Д - Шальке-04 </t>
  </si>
  <si>
    <t>Айнтрахт  - Ганновер-96</t>
  </si>
  <si>
    <t>Гамбург - Штутгарт</t>
  </si>
  <si>
    <t>Нанси - Сошо</t>
  </si>
  <si>
    <t xml:space="preserve">Ренн - Монпелье </t>
  </si>
  <si>
    <t>Валансьен - Лорьян</t>
  </si>
  <si>
    <t>Аяччо  - Бастия</t>
  </si>
  <si>
    <t xml:space="preserve">Динамо К - Металлист  </t>
  </si>
  <si>
    <t xml:space="preserve">Черноморец - Таврия </t>
  </si>
  <si>
    <t xml:space="preserve">Карпаты - Говерла </t>
  </si>
  <si>
    <t xml:space="preserve">Кривбасс - Арсенал К </t>
  </si>
  <si>
    <t>ledLow</t>
  </si>
  <si>
    <t>112X1210XX21XX1XXXXX11012</t>
  </si>
  <si>
    <t>1121121100211111111011012</t>
  </si>
  <si>
    <t>XX21X21XX1211X1XX1XX11012</t>
  </si>
  <si>
    <t>11X11X1XX1X1111XXXXX11110</t>
  </si>
  <si>
    <t>1XX11X1XX1X11X1XX1X111112</t>
  </si>
  <si>
    <t>11211X1XXXX11XXX1XX111012</t>
  </si>
  <si>
    <t>11XX1X1X21X11X11XXXX11111</t>
  </si>
  <si>
    <t>11XX121XXXX1XX111XX111112</t>
  </si>
  <si>
    <t>1XX11X1XX1X1X11XXX1111112</t>
  </si>
  <si>
    <t>1121121121111111111011112</t>
  </si>
  <si>
    <t>11211XXXXXX111XX1XX111010</t>
  </si>
  <si>
    <t>1020022211X1101122211X210</t>
  </si>
  <si>
    <t>XXX11X1XX1X1111X11XX11111</t>
  </si>
  <si>
    <t>1XX11XX1X1X11X11XX1X11212</t>
  </si>
  <si>
    <t>XXX11X1XX1X11111X1XX11112</t>
  </si>
  <si>
    <t>X12X1210XXXXXX1XX11101112</t>
  </si>
  <si>
    <t>X121XX1XX121X111XXXX11112</t>
  </si>
  <si>
    <t>X1X1121XX1X1X1XX1X1X11012</t>
  </si>
  <si>
    <t>X1211XXXX121XX1X1XX111112</t>
  </si>
  <si>
    <t>XX21XX1XXXX1XX11111111010</t>
  </si>
  <si>
    <t>XXX11X1XXXX11X1111X111011</t>
  </si>
  <si>
    <t>1X2X1X1XXXX111X11X1X11112</t>
  </si>
  <si>
    <t>X12XX2X0XX2XXX22120X11110</t>
  </si>
  <si>
    <t>112XX100X12X1XXX1XXX10112</t>
  </si>
  <si>
    <t>XX20X2X02X011XXXX02X00002</t>
  </si>
  <si>
    <t>1XX11X11X1X1X11X1XXX11012</t>
  </si>
  <si>
    <t>X1211XXXXXX1111XX11X11112</t>
  </si>
  <si>
    <t>1XXX121XX1X11X11XXX111110</t>
  </si>
  <si>
    <t>11XX1XX11XX1XX111XX100112</t>
  </si>
  <si>
    <t>11X1121X2XXX1XX1X1XX11112</t>
  </si>
  <si>
    <t>XX0XX00XXX010X100X1X10110</t>
  </si>
  <si>
    <t>X1211211XXXXXX1X1X1X11010</t>
  </si>
  <si>
    <t>1XX11X1XXXX1X1X1X11111112</t>
  </si>
  <si>
    <t>1121XXXXX1X11X1X1X1X10110</t>
  </si>
  <si>
    <t>1X21121XXXX111XXX1XX11012</t>
  </si>
  <si>
    <t>XXX112112XX1XXX11X1X11111</t>
  </si>
  <si>
    <t>112XX211XXXXX1X11X1X11112</t>
  </si>
  <si>
    <t>1XX112XX21X11XXX1X1X11010</t>
  </si>
  <si>
    <t>X1X11X1XX1X11X111XXX11112</t>
  </si>
  <si>
    <t>0X211X1X2XX11X1X1XXX11110</t>
  </si>
  <si>
    <t>XX2X1X1X0101X1X1XXX011010</t>
  </si>
  <si>
    <t>XX2XX21X212X12X1XXX111110</t>
  </si>
  <si>
    <t>112XX210X121XX1XXXXX11012</t>
  </si>
  <si>
    <t>X1X112XX21X11XXX11XX10110</t>
  </si>
  <si>
    <t>XX21X2122X2XXXX111XX21111</t>
  </si>
  <si>
    <t>1XX112X1XX212XXX12XX21210</t>
  </si>
  <si>
    <t>1X21X212XX21XX1XXX0X00101</t>
  </si>
  <si>
    <t>X1XX12XX2X212X111XXX11212</t>
  </si>
  <si>
    <t>11XX1X1XX1X1111XXXX112112</t>
  </si>
  <si>
    <t>XXX11XX1X1X111XX11X111112</t>
  </si>
  <si>
    <t>112XX2XX2020XX11XXXX11012</t>
  </si>
  <si>
    <t>1XX1121XX1X1XX111XXX11111</t>
  </si>
  <si>
    <t>11X11X1XXXX1111X1XXX11112</t>
  </si>
  <si>
    <t>X1XX12X1X2X1X1X111XX21012</t>
  </si>
  <si>
    <t>11XX1X1XX1X11X1X1X1X11010</t>
  </si>
  <si>
    <t>0 : 0</t>
  </si>
  <si>
    <t>н</t>
  </si>
  <si>
    <t>0 : 1</t>
  </si>
  <si>
    <t>в</t>
  </si>
  <si>
    <t>п</t>
  </si>
  <si>
    <t>1 : 0</t>
  </si>
  <si>
    <t>х</t>
  </si>
  <si>
    <t>0 : 2</t>
  </si>
  <si>
    <t>0 : 3</t>
  </si>
  <si>
    <t>3 : 0</t>
  </si>
  <si>
    <t>0 : 4</t>
  </si>
  <si>
    <t>1 : 2</t>
  </si>
  <si>
    <t>3 : 1</t>
  </si>
  <si>
    <t>0 : 5</t>
  </si>
  <si>
    <t>2 : 2</t>
  </si>
  <si>
    <t>1 : 3</t>
  </si>
  <si>
    <t>4 : 0</t>
  </si>
  <si>
    <t>1 : 4</t>
  </si>
  <si>
    <t>2 : 3</t>
  </si>
  <si>
    <t>3 : 3</t>
  </si>
  <si>
    <t>2 : 4</t>
  </si>
  <si>
    <t>3 : 2</t>
  </si>
  <si>
    <t>6 : 1</t>
  </si>
  <si>
    <t>вввнвп</t>
  </si>
  <si>
    <t>нппввв</t>
  </si>
  <si>
    <t>ввпхпв</t>
  </si>
  <si>
    <t>пнввнп</t>
  </si>
  <si>
    <t>нпнвпв</t>
  </si>
  <si>
    <t>пвпннв</t>
  </si>
  <si>
    <t>нпвпвп</t>
  </si>
  <si>
    <t>нннппп</t>
  </si>
  <si>
    <t>нвввпв</t>
  </si>
  <si>
    <t>нпвввн</t>
  </si>
  <si>
    <t>впнвнв</t>
  </si>
  <si>
    <t>нвппвп</t>
  </si>
  <si>
    <t>нввппп</t>
  </si>
  <si>
    <t>нпннвн</t>
  </si>
  <si>
    <t>нппннв</t>
  </si>
  <si>
    <t>Alexander788</t>
  </si>
  <si>
    <t>хвхххх</t>
  </si>
  <si>
    <t>нввввв</t>
  </si>
  <si>
    <t>вввхвв</t>
  </si>
  <si>
    <t>нвввпн</t>
  </si>
  <si>
    <t>хххвпв</t>
  </si>
  <si>
    <t>нхппвн</t>
  </si>
  <si>
    <t>нппвпп</t>
  </si>
  <si>
    <t>впхххх</t>
  </si>
  <si>
    <t>хххпвп</t>
  </si>
  <si>
    <t>впввпв</t>
  </si>
  <si>
    <t>ввппвв</t>
  </si>
  <si>
    <t>внввнп</t>
  </si>
  <si>
    <t>внпввп</t>
  </si>
  <si>
    <t>пввппв</t>
  </si>
  <si>
    <t>пввпвх</t>
  </si>
  <si>
    <t>пппвнп</t>
  </si>
  <si>
    <t>хххххв</t>
  </si>
  <si>
    <t>вввнвн</t>
  </si>
  <si>
    <t>ввпнвп</t>
  </si>
  <si>
    <t>ппвввп</t>
  </si>
  <si>
    <t>хвппвн</t>
  </si>
  <si>
    <t>нпвппв</t>
  </si>
  <si>
    <t>вппнпв</t>
  </si>
  <si>
    <t>пппнпп</t>
  </si>
  <si>
    <t>ввпввв</t>
  </si>
  <si>
    <t>пвввпв</t>
  </si>
  <si>
    <t>впввнп</t>
  </si>
  <si>
    <t>нвппвв</t>
  </si>
  <si>
    <t>ннвпнв</t>
  </si>
  <si>
    <t>ннвппп</t>
  </si>
  <si>
    <t>хххвнп</t>
  </si>
  <si>
    <t>нпппнп</t>
  </si>
  <si>
    <t>вввпнв</t>
  </si>
  <si>
    <t>нннвнв</t>
  </si>
  <si>
    <t>нннввп</t>
  </si>
  <si>
    <t>нппвнв</t>
  </si>
  <si>
    <t>нвнпвп</t>
  </si>
  <si>
    <t>нвнвхх</t>
  </si>
  <si>
    <t>нпппнв</t>
  </si>
  <si>
    <t>ПАВЛОДАР</t>
  </si>
  <si>
    <t>ппвххх</t>
  </si>
  <si>
    <t>впвнвн</t>
  </si>
  <si>
    <t>хвнввп</t>
  </si>
  <si>
    <t>пннвнв</t>
  </si>
  <si>
    <t>впвннп</t>
  </si>
  <si>
    <t>хнвнхв</t>
  </si>
  <si>
    <t>ввпнпп</t>
  </si>
  <si>
    <t>хвппнв</t>
  </si>
  <si>
    <t>ххпхнн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</si>
</sst>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 Narrow"/>
      <family val="2"/>
    </font>
    <font>
      <b/>
      <sz val="8"/>
      <name val="Verdana"/>
      <family val="2"/>
    </font>
    <font>
      <b/>
      <sz val="9"/>
      <name val="Verdana"/>
      <family val="2"/>
    </font>
    <font>
      <sz val="8"/>
      <name val="Courier New"/>
      <family val="3"/>
    </font>
    <font>
      <b/>
      <sz val="11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 style="thin"/>
    </border>
    <border>
      <left style="thick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2" fillId="32" borderId="0" xfId="0" applyFont="1" applyFill="1" applyAlignment="1">
      <alignment horizontal="left"/>
    </xf>
    <xf numFmtId="0" fontId="3" fillId="32" borderId="0" xfId="0" applyFont="1" applyFill="1" applyAlignment="1">
      <alignment horizontal="left"/>
    </xf>
    <xf numFmtId="0" fontId="3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2" fillId="32" borderId="0" xfId="0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32" borderId="12" xfId="0" applyFont="1" applyFill="1" applyBorder="1" applyAlignment="1" applyProtection="1">
      <alignment horizontal="center" vertical="center"/>
      <protection locked="0"/>
    </xf>
    <xf numFmtId="0" fontId="5" fillId="32" borderId="13" xfId="0" applyFont="1" applyFill="1" applyBorder="1" applyAlignment="1" applyProtection="1">
      <alignment horizontal="center" vertical="center"/>
      <protection locked="0"/>
    </xf>
    <xf numFmtId="0" fontId="5" fillId="32" borderId="14" xfId="0" applyFont="1" applyFill="1" applyBorder="1" applyAlignment="1" applyProtection="1">
      <alignment horizontal="center" vertical="center"/>
      <protection locked="0"/>
    </xf>
    <xf numFmtId="0" fontId="6" fillId="32" borderId="14" xfId="0" applyFont="1" applyFill="1" applyBorder="1" applyAlignment="1" applyProtection="1">
      <alignment horizontal="center" vertical="center"/>
      <protection locked="0"/>
    </xf>
    <xf numFmtId="0" fontId="5" fillId="32" borderId="15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6" fillId="32" borderId="13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6" fillId="32" borderId="15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center" vertical="center"/>
      <protection/>
    </xf>
    <xf numFmtId="0" fontId="6" fillId="34" borderId="18" xfId="0" applyFont="1" applyFill="1" applyBorder="1" applyAlignment="1" applyProtection="1">
      <alignment horizontal="center" vertical="center"/>
      <protection/>
    </xf>
    <xf numFmtId="0" fontId="4" fillId="32" borderId="0" xfId="0" applyFont="1" applyFill="1" applyAlignment="1">
      <alignment horizontal="left" indent="1"/>
    </xf>
    <xf numFmtId="0" fontId="0" fillId="32" borderId="19" xfId="0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0" fillId="32" borderId="21" xfId="0" applyFill="1" applyBorder="1" applyAlignment="1">
      <alignment/>
    </xf>
    <xf numFmtId="0" fontId="0" fillId="32" borderId="22" xfId="0" applyFill="1" applyBorder="1" applyAlignment="1">
      <alignment horizontal="center"/>
    </xf>
    <xf numFmtId="0" fontId="0" fillId="32" borderId="23" xfId="0" applyFill="1" applyBorder="1" applyAlignment="1">
      <alignment horizontal="left"/>
    </xf>
    <xf numFmtId="0" fontId="0" fillId="32" borderId="24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25" xfId="0" applyFill="1" applyBorder="1" applyAlignment="1">
      <alignment horizontal="center"/>
    </xf>
    <xf numFmtId="0" fontId="0" fillId="32" borderId="26" xfId="0" applyFill="1" applyBorder="1" applyAlignment="1">
      <alignment horizontal="center"/>
    </xf>
    <xf numFmtId="0" fontId="0" fillId="32" borderId="27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32" borderId="28" xfId="0" applyFill="1" applyBorder="1" applyAlignment="1">
      <alignment horizontal="left"/>
    </xf>
    <xf numFmtId="0" fontId="0" fillId="32" borderId="29" xfId="0" applyFill="1" applyBorder="1" applyAlignment="1">
      <alignment/>
    </xf>
    <xf numFmtId="0" fontId="0" fillId="32" borderId="25" xfId="0" applyFill="1" applyBorder="1" applyAlignment="1">
      <alignment/>
    </xf>
    <xf numFmtId="0" fontId="10" fillId="32" borderId="0" xfId="0" applyFont="1" applyFill="1" applyAlignment="1">
      <alignment/>
    </xf>
    <xf numFmtId="0" fontId="0" fillId="32" borderId="19" xfId="0" applyFill="1" applyBorder="1" applyAlignment="1">
      <alignment horizontal="left" indent="1"/>
    </xf>
    <xf numFmtId="0" fontId="0" fillId="32" borderId="20" xfId="0" applyFill="1" applyBorder="1" applyAlignment="1">
      <alignment/>
    </xf>
    <xf numFmtId="0" fontId="0" fillId="32" borderId="30" xfId="0" applyFill="1" applyBorder="1" applyAlignment="1">
      <alignment horizontal="center"/>
    </xf>
    <xf numFmtId="0" fontId="0" fillId="32" borderId="24" xfId="0" applyFill="1" applyBorder="1" applyAlignment="1">
      <alignment horizontal="left"/>
    </xf>
    <xf numFmtId="0" fontId="0" fillId="32" borderId="19" xfId="0" applyFont="1" applyFill="1" applyBorder="1" applyAlignment="1">
      <alignment/>
    </xf>
    <xf numFmtId="0" fontId="10" fillId="32" borderId="19" xfId="0" applyFont="1" applyFill="1" applyBorder="1" applyAlignment="1">
      <alignment/>
    </xf>
    <xf numFmtId="0" fontId="0" fillId="32" borderId="0" xfId="0" applyFill="1" applyAlignment="1">
      <alignment horizontal="left" indent="1"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0" fontId="0" fillId="32" borderId="20" xfId="0" applyFill="1" applyBorder="1" applyAlignment="1">
      <alignment/>
    </xf>
    <xf numFmtId="0" fontId="0" fillId="32" borderId="24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9" xfId="0" applyFill="1" applyBorder="1" applyAlignment="1">
      <alignment horizontal="left" indent="1"/>
    </xf>
    <xf numFmtId="0" fontId="0" fillId="35" borderId="19" xfId="0" applyFill="1" applyBorder="1" applyAlignment="1">
      <alignment horizontal="center"/>
    </xf>
    <xf numFmtId="0" fontId="0" fillId="35" borderId="20" xfId="0" applyFill="1" applyBorder="1" applyAlignment="1">
      <alignment/>
    </xf>
    <xf numFmtId="0" fontId="0" fillId="35" borderId="30" xfId="0" applyFill="1" applyBorder="1" applyAlignment="1">
      <alignment horizontal="center"/>
    </xf>
    <xf numFmtId="0" fontId="0" fillId="35" borderId="24" xfId="0" applyFill="1" applyBorder="1" applyAlignment="1">
      <alignment horizontal="left"/>
    </xf>
    <xf numFmtId="0" fontId="0" fillId="35" borderId="19" xfId="0" applyFont="1" applyFill="1" applyBorder="1" applyAlignment="1">
      <alignment/>
    </xf>
    <xf numFmtId="0" fontId="10" fillId="35" borderId="19" xfId="0" applyFont="1" applyFill="1" applyBorder="1" applyAlignment="1">
      <alignment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>
      <alignment/>
    </xf>
    <xf numFmtId="49" fontId="0" fillId="0" borderId="0" xfId="0" applyNumberFormat="1" applyAlignment="1">
      <alignment/>
    </xf>
    <xf numFmtId="49" fontId="0" fillId="32" borderId="0" xfId="0" applyNumberFormat="1" applyFont="1" applyFill="1" applyAlignment="1">
      <alignment/>
    </xf>
    <xf numFmtId="49" fontId="2" fillId="32" borderId="0" xfId="0" applyNumberFormat="1" applyFont="1" applyFill="1" applyBorder="1" applyAlignment="1">
      <alignment/>
    </xf>
    <xf numFmtId="49" fontId="0" fillId="32" borderId="0" xfId="0" applyNumberFormat="1" applyFill="1" applyAlignment="1">
      <alignment/>
    </xf>
    <xf numFmtId="0" fontId="0" fillId="0" borderId="19" xfId="0" applyBorder="1" applyAlignment="1">
      <alignment horizontal="left"/>
    </xf>
    <xf numFmtId="0" fontId="7" fillId="32" borderId="11" xfId="0" applyFont="1" applyFill="1" applyBorder="1" applyAlignment="1" applyProtection="1">
      <alignment horizontal="center" textRotation="90"/>
      <protection locked="0"/>
    </xf>
    <xf numFmtId="0" fontId="7" fillId="32" borderId="18" xfId="0" applyFont="1" applyFill="1" applyBorder="1" applyAlignment="1" applyProtection="1">
      <alignment horizontal="center" textRotation="90"/>
      <protection locked="0"/>
    </xf>
    <xf numFmtId="0" fontId="8" fillId="32" borderId="32" xfId="0" applyFont="1" applyFill="1" applyBorder="1" applyAlignment="1" applyProtection="1">
      <alignment horizontal="left" vertical="center"/>
      <protection locked="0"/>
    </xf>
    <xf numFmtId="0" fontId="8" fillId="32" borderId="33" xfId="0" applyFont="1" applyFill="1" applyBorder="1" applyAlignment="1" applyProtection="1">
      <alignment horizontal="left" vertical="center"/>
      <protection locked="0"/>
    </xf>
    <xf numFmtId="0" fontId="5" fillId="32" borderId="31" xfId="0" applyFont="1" applyFill="1" applyBorder="1" applyAlignment="1" applyProtection="1">
      <alignment horizontal="center" vertical="center"/>
      <protection locked="0"/>
    </xf>
    <xf numFmtId="0" fontId="5" fillId="32" borderId="16" xfId="0" applyFont="1" applyFill="1" applyBorder="1" applyAlignment="1" applyProtection="1">
      <alignment horizontal="center" vertical="center"/>
      <protection locked="0"/>
    </xf>
    <xf numFmtId="0" fontId="6" fillId="32" borderId="16" xfId="0" applyFont="1" applyFill="1" applyBorder="1" applyAlignment="1" applyProtection="1">
      <alignment horizontal="center" vertical="center"/>
      <protection locked="0"/>
    </xf>
    <xf numFmtId="0" fontId="5" fillId="32" borderId="17" xfId="0" applyFont="1" applyFill="1" applyBorder="1" applyAlignment="1" applyProtection="1">
      <alignment horizontal="center" vertical="center"/>
      <protection locked="0"/>
    </xf>
    <xf numFmtId="0" fontId="8" fillId="33" borderId="32" xfId="0" applyFont="1" applyFill="1" applyBorder="1" applyAlignment="1" applyProtection="1">
      <alignment horizontal="left" vertical="center"/>
      <protection locked="0"/>
    </xf>
    <xf numFmtId="0" fontId="8" fillId="33" borderId="33" xfId="0" applyFont="1" applyFill="1" applyBorder="1" applyAlignment="1" applyProtection="1">
      <alignment horizontal="left" vertical="center"/>
      <protection locked="0"/>
    </xf>
    <xf numFmtId="0" fontId="6" fillId="33" borderId="31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6" fillId="32" borderId="31" xfId="0" applyFont="1" applyFill="1" applyBorder="1" applyAlignment="1" applyProtection="1">
      <alignment horizontal="center" vertical="center"/>
      <protection locked="0"/>
    </xf>
    <xf numFmtId="0" fontId="6" fillId="32" borderId="17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textRotation="90"/>
      <protection locked="0"/>
    </xf>
    <xf numFmtId="0" fontId="6" fillId="10" borderId="31" xfId="0" applyFont="1" applyFill="1" applyBorder="1" applyAlignment="1" applyProtection="1">
      <alignment horizontal="center" vertical="center"/>
      <protection locked="0"/>
    </xf>
    <xf numFmtId="0" fontId="6" fillId="10" borderId="13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textRotation="90"/>
      <protection locked="0"/>
    </xf>
    <xf numFmtId="0" fontId="6" fillId="10" borderId="16" xfId="0" applyFont="1" applyFill="1" applyBorder="1" applyAlignment="1" applyProtection="1">
      <alignment horizontal="center" vertical="center"/>
      <protection locked="0"/>
    </xf>
    <xf numFmtId="0" fontId="6" fillId="10" borderId="14" xfId="0" applyFont="1" applyFill="1" applyBorder="1" applyAlignment="1" applyProtection="1">
      <alignment horizontal="center" vertical="center"/>
      <protection locked="0"/>
    </xf>
    <xf numFmtId="49" fontId="11" fillId="32" borderId="34" xfId="0" applyNumberFormat="1" applyFont="1" applyFill="1" applyBorder="1" applyAlignment="1" applyProtection="1">
      <alignment horizontal="center" vertical="center"/>
      <protection locked="0"/>
    </xf>
    <xf numFmtId="49" fontId="11" fillId="32" borderId="35" xfId="0" applyNumberFormat="1" applyFont="1" applyFill="1" applyBorder="1" applyAlignment="1" applyProtection="1">
      <alignment horizontal="center" vertical="center"/>
      <protection locked="0"/>
    </xf>
    <xf numFmtId="49" fontId="11" fillId="33" borderId="34" xfId="0" applyNumberFormat="1" applyFont="1" applyFill="1" applyBorder="1" applyAlignment="1" applyProtection="1">
      <alignment horizontal="center" vertical="center"/>
      <protection locked="0"/>
    </xf>
    <xf numFmtId="49" fontId="11" fillId="33" borderId="35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</xdr:colOff>
      <xdr:row>1</xdr:row>
      <xdr:rowOff>9525</xdr:rowOff>
    </xdr:from>
    <xdr:to>
      <xdr:col>25</xdr:col>
      <xdr:colOff>676275</xdr:colOff>
      <xdr:row>2</xdr:row>
      <xdr:rowOff>57150</xdr:rowOff>
    </xdr:to>
    <xdr:sp macro="[0]!TabKal">
      <xdr:nvSpPr>
        <xdr:cNvPr id="1" name="Text Box 19"/>
        <xdr:cNvSpPr txBox="1">
          <a:spLocks noChangeArrowheads="1"/>
        </xdr:cNvSpPr>
      </xdr:nvSpPr>
      <xdr:spPr>
        <a:xfrm>
          <a:off x="9791700" y="171450"/>
          <a:ext cx="2057400" cy="209550"/>
        </a:xfrm>
        <a:prstGeom prst="rect">
          <a:avLst/>
        </a:prstGeom>
        <a:solidFill>
          <a:srgbClr val="E1F0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Обновить таблицу</a:t>
          </a:r>
        </a:p>
      </xdr:txBody>
    </xdr:sp>
    <xdr:clientData/>
  </xdr:twoCellAnchor>
  <xdr:twoCellAnchor>
    <xdr:from>
      <xdr:col>23</xdr:col>
      <xdr:colOff>9525</xdr:colOff>
      <xdr:row>2</xdr:row>
      <xdr:rowOff>133350</xdr:rowOff>
    </xdr:from>
    <xdr:to>
      <xdr:col>25</xdr:col>
      <xdr:colOff>676275</xdr:colOff>
      <xdr:row>4</xdr:row>
      <xdr:rowOff>19050</xdr:rowOff>
    </xdr:to>
    <xdr:sp macro="[0]!FinishedTur">
      <xdr:nvSpPr>
        <xdr:cNvPr id="2" name="Text Box 20"/>
        <xdr:cNvSpPr txBox="1">
          <a:spLocks noChangeArrowheads="1"/>
        </xdr:cNvSpPr>
      </xdr:nvSpPr>
      <xdr:spPr>
        <a:xfrm>
          <a:off x="9791700" y="457200"/>
          <a:ext cx="2057400" cy="209550"/>
        </a:xfrm>
        <a:prstGeom prst="rect">
          <a:avLst/>
        </a:prstGeom>
        <a:solidFill>
          <a:srgbClr val="E1F0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Новый тур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47625</xdr:colOff>
      <xdr:row>1</xdr:row>
      <xdr:rowOff>47625</xdr:rowOff>
    </xdr:from>
    <xdr:to>
      <xdr:col>27</xdr:col>
      <xdr:colOff>771525</xdr:colOff>
      <xdr:row>1</xdr:row>
      <xdr:rowOff>1200150</xdr:rowOff>
    </xdr:to>
    <xdr:sp macro="[0]!Zamena">
      <xdr:nvSpPr>
        <xdr:cNvPr id="1" name="Прямоугольник 1"/>
        <xdr:cNvSpPr>
          <a:spLocks/>
        </xdr:cNvSpPr>
      </xdr:nvSpPr>
      <xdr:spPr>
        <a:xfrm>
          <a:off x="11039475" y="238125"/>
          <a:ext cx="733425" cy="115252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Отмена матчей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2</xdr:row>
      <xdr:rowOff>0</xdr:rowOff>
    </xdr:from>
    <xdr:to>
      <xdr:col>8</xdr:col>
      <xdr:colOff>228600</xdr:colOff>
      <xdr:row>3</xdr:row>
      <xdr:rowOff>142875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23850"/>
          <a:ext cx="2314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W66"/>
  <sheetViews>
    <sheetView tabSelected="1" zoomScalePageLayoutView="0" workbookViewId="0" topLeftCell="A1">
      <selection activeCell="Z11" sqref="Z11"/>
    </sheetView>
  </sheetViews>
  <sheetFormatPr defaultColWidth="9.00390625" defaultRowHeight="12.75"/>
  <cols>
    <col min="1" max="1" width="1.00390625" style="1" customWidth="1"/>
    <col min="2" max="2" width="14.75390625" style="53" bestFit="1" customWidth="1"/>
    <col min="3" max="5" width="2.75390625" style="54" customWidth="1"/>
    <col min="6" max="6" width="2.75390625" style="55" customWidth="1"/>
    <col min="7" max="7" width="2.75390625" style="54" customWidth="1"/>
    <col min="8" max="8" width="2.75390625" style="2" customWidth="1"/>
    <col min="9" max="10" width="2.75390625" style="1" customWidth="1"/>
    <col min="11" max="11" width="2.25390625" style="1" customWidth="1"/>
    <col min="12" max="12" width="2.75390625" style="1" customWidth="1"/>
    <col min="13" max="13" width="32.375" style="53" bestFit="1" customWidth="1"/>
    <col min="14" max="16" width="2.375" style="1" customWidth="1"/>
    <col min="17" max="17" width="3.00390625" style="1" customWidth="1"/>
    <col min="18" max="18" width="1.875" style="54" customWidth="1"/>
    <col min="19" max="19" width="3.25390625" style="2" bestFit="1" customWidth="1"/>
    <col min="20" max="20" width="3.75390625" style="1" customWidth="1"/>
    <col min="21" max="21" width="4.25390625" style="1" bestFit="1" customWidth="1"/>
    <col min="22" max="22" width="3.875" style="1" bestFit="1" customWidth="1"/>
    <col min="23" max="23" width="26.125" style="46" customWidth="1"/>
    <col min="24" max="16384" width="9.125" style="1" customWidth="1"/>
  </cols>
  <sheetData>
    <row r="1" spans="2:22" ht="12.75">
      <c r="B1" s="31"/>
      <c r="C1" s="32" t="s">
        <v>46</v>
      </c>
      <c r="D1" s="32" t="s">
        <v>47</v>
      </c>
      <c r="E1" s="33" t="s">
        <v>48</v>
      </c>
      <c r="F1" s="34" t="s">
        <v>49</v>
      </c>
      <c r="G1" s="35" t="s">
        <v>50</v>
      </c>
      <c r="H1" s="36" t="s">
        <v>51</v>
      </c>
      <c r="I1" s="37" t="s">
        <v>52</v>
      </c>
      <c r="J1" s="38" t="s">
        <v>53</v>
      </c>
      <c r="L1" s="1" t="s">
        <v>54</v>
      </c>
      <c r="M1" s="31" t="s">
        <v>55</v>
      </c>
      <c r="N1" s="39" t="s">
        <v>46</v>
      </c>
      <c r="O1" s="39" t="s">
        <v>47</v>
      </c>
      <c r="P1" s="40" t="s">
        <v>48</v>
      </c>
      <c r="Q1" s="41" t="s">
        <v>49</v>
      </c>
      <c r="R1" s="42" t="s">
        <v>50</v>
      </c>
      <c r="S1" s="43" t="s">
        <v>51</v>
      </c>
      <c r="T1" s="44" t="s">
        <v>52</v>
      </c>
      <c r="U1" s="45" t="s">
        <v>53</v>
      </c>
      <c r="V1" s="45" t="s">
        <v>56</v>
      </c>
    </row>
    <row r="2" spans="1:23" ht="12.75">
      <c r="A2" s="56"/>
      <c r="B2" s="58" t="s">
        <v>16</v>
      </c>
      <c r="C2" s="57">
        <v>4</v>
      </c>
      <c r="D2" s="32">
        <v>1</v>
      </c>
      <c r="E2" s="32">
        <v>1</v>
      </c>
      <c r="F2" s="32">
        <v>15</v>
      </c>
      <c r="G2" s="35" t="s">
        <v>50</v>
      </c>
      <c r="H2" s="32">
        <v>11</v>
      </c>
      <c r="I2" s="32">
        <v>13</v>
      </c>
      <c r="J2" s="32">
        <v>31</v>
      </c>
      <c r="K2" s="1" t="s">
        <v>242</v>
      </c>
      <c r="L2" s="67">
        <v>1</v>
      </c>
      <c r="M2" s="68" t="s">
        <v>16</v>
      </c>
      <c r="N2" s="69">
        <v>4</v>
      </c>
      <c r="O2" s="69">
        <v>1</v>
      </c>
      <c r="P2" s="69">
        <v>0</v>
      </c>
      <c r="Q2" s="70">
        <v>12</v>
      </c>
      <c r="R2" s="71" t="s">
        <v>50</v>
      </c>
      <c r="S2" s="72">
        <v>7</v>
      </c>
      <c r="T2" s="67">
        <f aca="true" t="shared" si="0" ref="T2:T33">N2*3+O2</f>
        <v>13</v>
      </c>
      <c r="U2" s="73">
        <v>26</v>
      </c>
      <c r="V2" s="67">
        <f aca="true" t="shared" si="1" ref="V2:V33">Q2-S2</f>
        <v>5</v>
      </c>
      <c r="W2" s="74" t="s">
        <v>94</v>
      </c>
    </row>
    <row r="3" spans="1:23" ht="12.75">
      <c r="A3" s="56"/>
      <c r="B3" s="58" t="s">
        <v>5</v>
      </c>
      <c r="C3" s="57">
        <v>3</v>
      </c>
      <c r="D3" s="32">
        <v>1</v>
      </c>
      <c r="E3" s="32">
        <v>2</v>
      </c>
      <c r="F3" s="32">
        <v>14</v>
      </c>
      <c r="G3" s="35" t="s">
        <v>50</v>
      </c>
      <c r="H3" s="32">
        <v>11</v>
      </c>
      <c r="I3" s="32">
        <v>10</v>
      </c>
      <c r="J3" s="32">
        <v>27</v>
      </c>
      <c r="K3" s="1" t="s">
        <v>243</v>
      </c>
      <c r="L3" s="67">
        <v>1</v>
      </c>
      <c r="M3" s="68" t="s">
        <v>19</v>
      </c>
      <c r="N3" s="69">
        <v>2</v>
      </c>
      <c r="O3" s="69">
        <v>2</v>
      </c>
      <c r="P3" s="69">
        <v>1</v>
      </c>
      <c r="Q3" s="70">
        <v>9</v>
      </c>
      <c r="R3" s="71" t="s">
        <v>50</v>
      </c>
      <c r="S3" s="72">
        <v>6</v>
      </c>
      <c r="T3" s="67">
        <f t="shared" si="0"/>
        <v>8</v>
      </c>
      <c r="U3" s="73">
        <v>24</v>
      </c>
      <c r="V3" s="67">
        <f t="shared" si="1"/>
        <v>3</v>
      </c>
      <c r="W3" s="74" t="s">
        <v>77</v>
      </c>
    </row>
    <row r="4" spans="1:23" ht="12.75">
      <c r="A4" s="56"/>
      <c r="B4" s="58" t="s">
        <v>44</v>
      </c>
      <c r="C4" s="57">
        <v>3</v>
      </c>
      <c r="D4" s="32">
        <v>0</v>
      </c>
      <c r="E4" s="32">
        <v>3</v>
      </c>
      <c r="F4" s="32">
        <v>9</v>
      </c>
      <c r="G4" s="35" t="s">
        <v>50</v>
      </c>
      <c r="H4" s="32">
        <v>14</v>
      </c>
      <c r="I4" s="32">
        <v>9</v>
      </c>
      <c r="J4" s="32">
        <v>22</v>
      </c>
      <c r="K4" s="1" t="s">
        <v>244</v>
      </c>
      <c r="L4" s="59">
        <v>1</v>
      </c>
      <c r="M4" s="60" t="s">
        <v>17</v>
      </c>
      <c r="N4" s="61">
        <v>2</v>
      </c>
      <c r="O4" s="61">
        <v>1</v>
      </c>
      <c r="P4" s="61">
        <v>2</v>
      </c>
      <c r="Q4" s="62">
        <v>10</v>
      </c>
      <c r="R4" s="63" t="s">
        <v>50</v>
      </c>
      <c r="S4" s="64">
        <v>10</v>
      </c>
      <c r="T4" s="59">
        <f t="shared" si="0"/>
        <v>7</v>
      </c>
      <c r="U4" s="65">
        <v>23</v>
      </c>
      <c r="V4" s="59">
        <f t="shared" si="1"/>
        <v>0</v>
      </c>
      <c r="W4" s="66" t="s">
        <v>80</v>
      </c>
    </row>
    <row r="5" spans="1:23" ht="12.75">
      <c r="A5" s="56"/>
      <c r="B5" s="58" t="s">
        <v>19</v>
      </c>
      <c r="C5" s="57">
        <v>2</v>
      </c>
      <c r="D5" s="32">
        <v>2</v>
      </c>
      <c r="E5" s="32">
        <v>2</v>
      </c>
      <c r="F5" s="32">
        <v>10</v>
      </c>
      <c r="G5" s="35" t="s">
        <v>50</v>
      </c>
      <c r="H5" s="32">
        <v>8</v>
      </c>
      <c r="I5" s="32">
        <v>8</v>
      </c>
      <c r="J5" s="32">
        <v>28</v>
      </c>
      <c r="K5" s="1" t="s">
        <v>245</v>
      </c>
      <c r="L5" s="59">
        <v>1</v>
      </c>
      <c r="M5" s="60" t="s">
        <v>5</v>
      </c>
      <c r="N5" s="61">
        <v>2</v>
      </c>
      <c r="O5" s="61">
        <v>1</v>
      </c>
      <c r="P5" s="61">
        <v>2</v>
      </c>
      <c r="Q5" s="62">
        <v>11</v>
      </c>
      <c r="R5" s="63" t="s">
        <v>50</v>
      </c>
      <c r="S5" s="64">
        <v>11</v>
      </c>
      <c r="T5" s="59">
        <f t="shared" si="0"/>
        <v>7</v>
      </c>
      <c r="U5" s="65">
        <v>22</v>
      </c>
      <c r="V5" s="59">
        <f t="shared" si="1"/>
        <v>0</v>
      </c>
      <c r="W5" s="66" t="s">
        <v>114</v>
      </c>
    </row>
    <row r="6" spans="1:23" ht="12.75">
      <c r="A6" s="56"/>
      <c r="B6" s="58" t="s">
        <v>20</v>
      </c>
      <c r="C6" s="57">
        <v>2</v>
      </c>
      <c r="D6" s="32">
        <v>2</v>
      </c>
      <c r="E6" s="32">
        <v>2</v>
      </c>
      <c r="F6" s="32">
        <v>10</v>
      </c>
      <c r="G6" s="35" t="s">
        <v>50</v>
      </c>
      <c r="H6" s="32">
        <v>9</v>
      </c>
      <c r="I6" s="32">
        <v>8</v>
      </c>
      <c r="J6" s="32">
        <v>28</v>
      </c>
      <c r="K6" s="1" t="s">
        <v>246</v>
      </c>
      <c r="L6" s="59">
        <v>1</v>
      </c>
      <c r="M6" s="60" t="s">
        <v>44</v>
      </c>
      <c r="N6" s="61">
        <v>2</v>
      </c>
      <c r="O6" s="61">
        <v>0</v>
      </c>
      <c r="P6" s="61">
        <v>3</v>
      </c>
      <c r="Q6" s="62">
        <v>5</v>
      </c>
      <c r="R6" s="63" t="s">
        <v>50</v>
      </c>
      <c r="S6" s="64">
        <v>11</v>
      </c>
      <c r="T6" s="59">
        <f t="shared" si="0"/>
        <v>6</v>
      </c>
      <c r="U6" s="65">
        <v>16</v>
      </c>
      <c r="V6" s="59">
        <f t="shared" si="1"/>
        <v>-6</v>
      </c>
      <c r="W6" s="66" t="s">
        <v>113</v>
      </c>
    </row>
    <row r="7" spans="1:23" ht="12.75">
      <c r="A7" s="56"/>
      <c r="B7" s="58" t="s">
        <v>57</v>
      </c>
      <c r="C7" s="57">
        <v>2</v>
      </c>
      <c r="D7" s="32">
        <v>2</v>
      </c>
      <c r="E7" s="32">
        <v>2</v>
      </c>
      <c r="F7" s="32">
        <v>15</v>
      </c>
      <c r="G7" s="35" t="s">
        <v>50</v>
      </c>
      <c r="H7" s="32">
        <v>14</v>
      </c>
      <c r="I7" s="32">
        <v>8</v>
      </c>
      <c r="J7" s="32">
        <v>29</v>
      </c>
      <c r="K7" s="1" t="s">
        <v>247</v>
      </c>
      <c r="L7" s="59">
        <v>1</v>
      </c>
      <c r="M7" s="60" t="s">
        <v>20</v>
      </c>
      <c r="N7" s="61">
        <v>1</v>
      </c>
      <c r="O7" s="61">
        <v>2</v>
      </c>
      <c r="P7" s="61">
        <v>2</v>
      </c>
      <c r="Q7" s="62">
        <v>8</v>
      </c>
      <c r="R7" s="63" t="s">
        <v>50</v>
      </c>
      <c r="S7" s="64">
        <v>8</v>
      </c>
      <c r="T7" s="59">
        <f t="shared" si="0"/>
        <v>5</v>
      </c>
      <c r="U7" s="65">
        <v>23</v>
      </c>
      <c r="V7" s="59">
        <f t="shared" si="1"/>
        <v>0</v>
      </c>
      <c r="W7" s="66" t="s">
        <v>78</v>
      </c>
    </row>
    <row r="8" spans="1:23" ht="12.75">
      <c r="A8" s="56"/>
      <c r="B8" s="58" t="s">
        <v>17</v>
      </c>
      <c r="C8" s="57">
        <v>2</v>
      </c>
      <c r="D8" s="32">
        <v>1</v>
      </c>
      <c r="E8" s="32">
        <v>3</v>
      </c>
      <c r="F8" s="32">
        <v>10</v>
      </c>
      <c r="G8" s="35" t="s">
        <v>50</v>
      </c>
      <c r="H8" s="32">
        <v>13</v>
      </c>
      <c r="I8" s="32">
        <v>7</v>
      </c>
      <c r="J8" s="32">
        <v>25</v>
      </c>
      <c r="K8" s="1" t="s">
        <v>248</v>
      </c>
      <c r="L8" s="59">
        <v>1</v>
      </c>
      <c r="M8" s="60" t="s">
        <v>57</v>
      </c>
      <c r="N8" s="61">
        <v>1</v>
      </c>
      <c r="O8" s="61">
        <v>2</v>
      </c>
      <c r="P8" s="61">
        <v>2</v>
      </c>
      <c r="Q8" s="62">
        <v>13</v>
      </c>
      <c r="R8" s="63" t="s">
        <v>50</v>
      </c>
      <c r="S8" s="64">
        <v>13</v>
      </c>
      <c r="T8" s="59">
        <f t="shared" si="0"/>
        <v>5</v>
      </c>
      <c r="U8" s="65">
        <v>24</v>
      </c>
      <c r="V8" s="59">
        <f t="shared" si="1"/>
        <v>0</v>
      </c>
      <c r="W8" s="66" t="s">
        <v>79</v>
      </c>
    </row>
    <row r="9" spans="1:23" ht="12.75">
      <c r="A9" s="56"/>
      <c r="B9" s="58" t="s">
        <v>18</v>
      </c>
      <c r="C9" s="57">
        <v>0</v>
      </c>
      <c r="D9" s="32">
        <v>3</v>
      </c>
      <c r="E9" s="32">
        <v>3</v>
      </c>
      <c r="F9" s="32">
        <v>7</v>
      </c>
      <c r="G9" s="35" t="s">
        <v>50</v>
      </c>
      <c r="H9" s="32">
        <v>10</v>
      </c>
      <c r="I9" s="32">
        <v>3</v>
      </c>
      <c r="J9" s="32">
        <v>27</v>
      </c>
      <c r="K9" s="1" t="s">
        <v>249</v>
      </c>
      <c r="L9" s="59">
        <v>1</v>
      </c>
      <c r="M9" s="60" t="s">
        <v>18</v>
      </c>
      <c r="N9" s="61">
        <v>0</v>
      </c>
      <c r="O9" s="61">
        <v>3</v>
      </c>
      <c r="P9" s="61">
        <v>2</v>
      </c>
      <c r="Q9" s="62">
        <v>6</v>
      </c>
      <c r="R9" s="63" t="s">
        <v>50</v>
      </c>
      <c r="S9" s="64">
        <v>8</v>
      </c>
      <c r="T9" s="59">
        <f t="shared" si="0"/>
        <v>3</v>
      </c>
      <c r="U9" s="65">
        <v>23</v>
      </c>
      <c r="V9" s="59">
        <f t="shared" si="1"/>
        <v>-2</v>
      </c>
      <c r="W9" s="66" t="s">
        <v>115</v>
      </c>
    </row>
    <row r="10" spans="1:23" ht="12.75">
      <c r="A10" s="56"/>
      <c r="B10" s="58" t="s">
        <v>4</v>
      </c>
      <c r="C10" s="57">
        <v>4</v>
      </c>
      <c r="D10" s="32">
        <v>1</v>
      </c>
      <c r="E10" s="32">
        <v>1</v>
      </c>
      <c r="F10" s="32">
        <v>12</v>
      </c>
      <c r="G10" s="35" t="s">
        <v>50</v>
      </c>
      <c r="H10" s="32">
        <v>5</v>
      </c>
      <c r="I10" s="32">
        <v>13</v>
      </c>
      <c r="J10" s="32">
        <v>31</v>
      </c>
      <c r="K10" s="1" t="s">
        <v>250</v>
      </c>
      <c r="L10" s="67">
        <v>2</v>
      </c>
      <c r="M10" s="68" t="s">
        <v>4</v>
      </c>
      <c r="N10" s="69">
        <v>3</v>
      </c>
      <c r="O10" s="69">
        <v>1</v>
      </c>
      <c r="P10" s="69">
        <v>1</v>
      </c>
      <c r="Q10" s="70">
        <v>9</v>
      </c>
      <c r="R10" s="71" t="s">
        <v>50</v>
      </c>
      <c r="S10" s="72">
        <v>5</v>
      </c>
      <c r="T10" s="67">
        <f t="shared" si="0"/>
        <v>10</v>
      </c>
      <c r="U10" s="73">
        <v>26</v>
      </c>
      <c r="V10" s="67">
        <f t="shared" si="1"/>
        <v>4</v>
      </c>
      <c r="W10" s="74" t="s">
        <v>81</v>
      </c>
    </row>
    <row r="11" spans="1:23" ht="12.75">
      <c r="A11" s="56"/>
      <c r="B11" s="58" t="s">
        <v>41</v>
      </c>
      <c r="C11" s="57">
        <v>3</v>
      </c>
      <c r="D11" s="32">
        <v>2</v>
      </c>
      <c r="E11" s="32">
        <v>1</v>
      </c>
      <c r="F11" s="32">
        <v>11</v>
      </c>
      <c r="G11" s="35" t="s">
        <v>50</v>
      </c>
      <c r="H11" s="32">
        <v>7</v>
      </c>
      <c r="I11" s="32">
        <v>11</v>
      </c>
      <c r="J11" s="32">
        <v>31</v>
      </c>
      <c r="K11" s="1" t="s">
        <v>251</v>
      </c>
      <c r="L11" s="67">
        <v>2</v>
      </c>
      <c r="M11" s="68" t="s">
        <v>41</v>
      </c>
      <c r="N11" s="69">
        <v>3</v>
      </c>
      <c r="O11" s="69">
        <v>1</v>
      </c>
      <c r="P11" s="69">
        <v>1</v>
      </c>
      <c r="Q11" s="70">
        <v>10</v>
      </c>
      <c r="R11" s="71" t="s">
        <v>50</v>
      </c>
      <c r="S11" s="72">
        <v>6</v>
      </c>
      <c r="T11" s="67">
        <f t="shared" si="0"/>
        <v>10</v>
      </c>
      <c r="U11" s="73">
        <v>27</v>
      </c>
      <c r="V11" s="67">
        <f t="shared" si="1"/>
        <v>4</v>
      </c>
      <c r="W11" s="74" t="s">
        <v>82</v>
      </c>
    </row>
    <row r="12" spans="1:23" ht="12.75">
      <c r="A12" s="56"/>
      <c r="B12" s="58" t="s">
        <v>6</v>
      </c>
      <c r="C12" s="57">
        <v>3</v>
      </c>
      <c r="D12" s="32">
        <v>2</v>
      </c>
      <c r="E12" s="32">
        <v>1</v>
      </c>
      <c r="F12" s="32">
        <v>16</v>
      </c>
      <c r="G12" s="35" t="s">
        <v>50</v>
      </c>
      <c r="H12" s="32">
        <v>12</v>
      </c>
      <c r="I12" s="32">
        <v>11</v>
      </c>
      <c r="J12" s="32">
        <v>31</v>
      </c>
      <c r="K12" s="1" t="s">
        <v>252</v>
      </c>
      <c r="L12" s="59">
        <v>2</v>
      </c>
      <c r="M12" s="60" t="s">
        <v>6</v>
      </c>
      <c r="N12" s="61">
        <v>2</v>
      </c>
      <c r="O12" s="61">
        <v>2</v>
      </c>
      <c r="P12" s="61">
        <v>1</v>
      </c>
      <c r="Q12" s="62">
        <v>12</v>
      </c>
      <c r="R12" s="63" t="s">
        <v>50</v>
      </c>
      <c r="S12" s="64">
        <v>10</v>
      </c>
      <c r="T12" s="59">
        <f t="shared" si="0"/>
        <v>8</v>
      </c>
      <c r="U12" s="65">
        <v>25</v>
      </c>
      <c r="V12" s="59">
        <f t="shared" si="1"/>
        <v>2</v>
      </c>
      <c r="W12" s="66" t="s">
        <v>116</v>
      </c>
    </row>
    <row r="13" spans="1:23" ht="12.75">
      <c r="A13" s="56"/>
      <c r="B13" s="58" t="s">
        <v>11</v>
      </c>
      <c r="C13" s="57">
        <v>2</v>
      </c>
      <c r="D13" s="32">
        <v>1</v>
      </c>
      <c r="E13" s="32">
        <v>3</v>
      </c>
      <c r="F13" s="32">
        <v>10</v>
      </c>
      <c r="G13" s="35" t="s">
        <v>50</v>
      </c>
      <c r="H13" s="32">
        <v>9</v>
      </c>
      <c r="I13" s="32">
        <v>7</v>
      </c>
      <c r="J13" s="32">
        <v>28</v>
      </c>
      <c r="K13" s="1" t="s">
        <v>253</v>
      </c>
      <c r="L13" s="59">
        <v>2</v>
      </c>
      <c r="M13" s="60" t="s">
        <v>11</v>
      </c>
      <c r="N13" s="61">
        <v>2</v>
      </c>
      <c r="O13" s="61">
        <v>1</v>
      </c>
      <c r="P13" s="61">
        <v>2</v>
      </c>
      <c r="Q13" s="62">
        <v>10</v>
      </c>
      <c r="R13" s="63" t="s">
        <v>50</v>
      </c>
      <c r="S13" s="64">
        <v>7</v>
      </c>
      <c r="T13" s="59">
        <f t="shared" si="0"/>
        <v>7</v>
      </c>
      <c r="U13" s="65">
        <v>25</v>
      </c>
      <c r="V13" s="59">
        <f t="shared" si="1"/>
        <v>3</v>
      </c>
      <c r="W13" s="66" t="s">
        <v>84</v>
      </c>
    </row>
    <row r="14" spans="1:23" ht="12.75">
      <c r="A14" s="56"/>
      <c r="B14" s="58" t="s">
        <v>21</v>
      </c>
      <c r="C14" s="57">
        <v>2</v>
      </c>
      <c r="D14" s="32">
        <v>1</v>
      </c>
      <c r="E14" s="32">
        <v>3</v>
      </c>
      <c r="F14" s="32">
        <v>12</v>
      </c>
      <c r="G14" s="35" t="s">
        <v>50</v>
      </c>
      <c r="H14" s="32">
        <v>13</v>
      </c>
      <c r="I14" s="32">
        <v>7</v>
      </c>
      <c r="J14" s="32">
        <v>23</v>
      </c>
      <c r="K14" s="1" t="s">
        <v>254</v>
      </c>
      <c r="L14" s="59">
        <v>2</v>
      </c>
      <c r="M14" s="60" t="s">
        <v>21</v>
      </c>
      <c r="N14" s="61">
        <v>2</v>
      </c>
      <c r="O14" s="61">
        <v>1</v>
      </c>
      <c r="P14" s="61">
        <v>2</v>
      </c>
      <c r="Q14" s="62">
        <v>10</v>
      </c>
      <c r="R14" s="63" t="s">
        <v>50</v>
      </c>
      <c r="S14" s="64">
        <v>9</v>
      </c>
      <c r="T14" s="59">
        <f t="shared" si="0"/>
        <v>7</v>
      </c>
      <c r="U14" s="65">
        <v>19</v>
      </c>
      <c r="V14" s="59">
        <f t="shared" si="1"/>
        <v>1</v>
      </c>
      <c r="W14" s="66" t="s">
        <v>83</v>
      </c>
    </row>
    <row r="15" spans="1:23" ht="12.75">
      <c r="A15" s="56"/>
      <c r="B15" s="58" t="s">
        <v>22</v>
      </c>
      <c r="C15" s="57">
        <v>1</v>
      </c>
      <c r="D15" s="32">
        <v>4</v>
      </c>
      <c r="E15" s="32">
        <v>1</v>
      </c>
      <c r="F15" s="32">
        <v>8</v>
      </c>
      <c r="G15" s="35" t="s">
        <v>50</v>
      </c>
      <c r="H15" s="32">
        <v>9</v>
      </c>
      <c r="I15" s="32">
        <v>7</v>
      </c>
      <c r="J15" s="32">
        <v>29</v>
      </c>
      <c r="K15" s="1" t="s">
        <v>255</v>
      </c>
      <c r="L15" s="59">
        <v>2</v>
      </c>
      <c r="M15" s="60" t="s">
        <v>22</v>
      </c>
      <c r="N15" s="61">
        <v>1</v>
      </c>
      <c r="O15" s="61">
        <v>3</v>
      </c>
      <c r="P15" s="61">
        <v>1</v>
      </c>
      <c r="Q15" s="62">
        <v>7</v>
      </c>
      <c r="R15" s="63" t="s">
        <v>50</v>
      </c>
      <c r="S15" s="64">
        <v>8</v>
      </c>
      <c r="T15" s="59">
        <f t="shared" si="0"/>
        <v>6</v>
      </c>
      <c r="U15" s="65">
        <v>25</v>
      </c>
      <c r="V15" s="59">
        <f t="shared" si="1"/>
        <v>-1</v>
      </c>
      <c r="W15" s="66" t="s">
        <v>85</v>
      </c>
    </row>
    <row r="16" spans="1:23" ht="12.75">
      <c r="A16" s="56"/>
      <c r="B16" s="58" t="s">
        <v>58</v>
      </c>
      <c r="C16" s="57">
        <v>1</v>
      </c>
      <c r="D16" s="32">
        <v>3</v>
      </c>
      <c r="E16" s="32">
        <v>2</v>
      </c>
      <c r="F16" s="32">
        <v>9</v>
      </c>
      <c r="G16" s="35" t="s">
        <v>50</v>
      </c>
      <c r="H16" s="32">
        <v>10</v>
      </c>
      <c r="I16" s="32">
        <v>6</v>
      </c>
      <c r="J16" s="32">
        <v>28</v>
      </c>
      <c r="K16" s="1" t="s">
        <v>256</v>
      </c>
      <c r="L16" s="59">
        <v>2</v>
      </c>
      <c r="M16" s="60" t="s">
        <v>58</v>
      </c>
      <c r="N16" s="61">
        <v>0</v>
      </c>
      <c r="O16" s="61">
        <v>3</v>
      </c>
      <c r="P16" s="61">
        <v>2</v>
      </c>
      <c r="Q16" s="62">
        <v>7</v>
      </c>
      <c r="R16" s="63" t="s">
        <v>50</v>
      </c>
      <c r="S16" s="64">
        <v>10</v>
      </c>
      <c r="T16" s="59">
        <f t="shared" si="0"/>
        <v>3</v>
      </c>
      <c r="U16" s="65">
        <v>23</v>
      </c>
      <c r="V16" s="59">
        <f t="shared" si="1"/>
        <v>-3</v>
      </c>
      <c r="W16" s="66" t="s">
        <v>117</v>
      </c>
    </row>
    <row r="17" spans="1:23" ht="12.75">
      <c r="A17" s="56"/>
      <c r="B17" s="58" t="s">
        <v>257</v>
      </c>
      <c r="C17" s="57">
        <v>1</v>
      </c>
      <c r="D17" s="32">
        <v>0</v>
      </c>
      <c r="E17" s="32">
        <v>5</v>
      </c>
      <c r="F17" s="32">
        <v>3</v>
      </c>
      <c r="G17" s="35" t="s">
        <v>50</v>
      </c>
      <c r="H17" s="32">
        <v>17</v>
      </c>
      <c r="I17" s="32">
        <v>3</v>
      </c>
      <c r="J17" s="32">
        <v>6</v>
      </c>
      <c r="K17" s="1" t="s">
        <v>258</v>
      </c>
      <c r="L17" s="59">
        <v>2</v>
      </c>
      <c r="M17" s="60" t="s">
        <v>163</v>
      </c>
      <c r="N17" s="61">
        <v>1</v>
      </c>
      <c r="O17" s="61">
        <v>0</v>
      </c>
      <c r="P17" s="61">
        <v>4</v>
      </c>
      <c r="Q17" s="62">
        <v>3</v>
      </c>
      <c r="R17" s="63" t="s">
        <v>50</v>
      </c>
      <c r="S17" s="64">
        <v>14</v>
      </c>
      <c r="T17" s="59">
        <f t="shared" si="0"/>
        <v>3</v>
      </c>
      <c r="U17" s="65">
        <v>6</v>
      </c>
      <c r="V17" s="59">
        <f t="shared" si="1"/>
        <v>-11</v>
      </c>
      <c r="W17" s="66" t="s">
        <v>86</v>
      </c>
    </row>
    <row r="18" spans="1:23" ht="12.75">
      <c r="A18" s="56"/>
      <c r="B18" s="58" t="s">
        <v>9</v>
      </c>
      <c r="C18" s="57">
        <v>5</v>
      </c>
      <c r="D18" s="32">
        <v>1</v>
      </c>
      <c r="E18" s="32">
        <v>0</v>
      </c>
      <c r="F18" s="32">
        <v>14</v>
      </c>
      <c r="G18" s="35" t="s">
        <v>50</v>
      </c>
      <c r="H18" s="32">
        <v>2</v>
      </c>
      <c r="I18" s="32">
        <v>16</v>
      </c>
      <c r="J18" s="32">
        <v>31</v>
      </c>
      <c r="K18" s="1" t="s">
        <v>259</v>
      </c>
      <c r="L18" s="67">
        <v>3</v>
      </c>
      <c r="M18" s="68" t="s">
        <v>9</v>
      </c>
      <c r="N18" s="69">
        <v>4</v>
      </c>
      <c r="O18" s="69">
        <v>1</v>
      </c>
      <c r="P18" s="69">
        <v>0</v>
      </c>
      <c r="Q18" s="70">
        <v>11</v>
      </c>
      <c r="R18" s="71" t="s">
        <v>50</v>
      </c>
      <c r="S18" s="72">
        <v>2</v>
      </c>
      <c r="T18" s="67">
        <f t="shared" si="0"/>
        <v>13</v>
      </c>
      <c r="U18" s="73">
        <v>26</v>
      </c>
      <c r="V18" s="67">
        <f t="shared" si="1"/>
        <v>9</v>
      </c>
      <c r="W18" s="74" t="s">
        <v>87</v>
      </c>
    </row>
    <row r="19" spans="1:23" ht="12.75">
      <c r="A19" s="56"/>
      <c r="B19" s="58" t="s">
        <v>42</v>
      </c>
      <c r="C19" s="57">
        <v>5</v>
      </c>
      <c r="D19" s="32">
        <v>0</v>
      </c>
      <c r="E19" s="32">
        <v>1</v>
      </c>
      <c r="F19" s="32">
        <v>13</v>
      </c>
      <c r="G19" s="35" t="s">
        <v>50</v>
      </c>
      <c r="H19" s="32">
        <v>8</v>
      </c>
      <c r="I19" s="32">
        <v>15</v>
      </c>
      <c r="J19" s="32">
        <v>27</v>
      </c>
      <c r="K19" s="1" t="s">
        <v>260</v>
      </c>
      <c r="L19" s="67">
        <v>3</v>
      </c>
      <c r="M19" s="68" t="s">
        <v>42</v>
      </c>
      <c r="N19" s="69">
        <v>4</v>
      </c>
      <c r="O19" s="69">
        <v>0</v>
      </c>
      <c r="P19" s="69">
        <v>1</v>
      </c>
      <c r="Q19" s="70">
        <v>11</v>
      </c>
      <c r="R19" s="71" t="s">
        <v>50</v>
      </c>
      <c r="S19" s="72">
        <v>8</v>
      </c>
      <c r="T19" s="67">
        <f t="shared" si="0"/>
        <v>12</v>
      </c>
      <c r="U19" s="73">
        <v>21</v>
      </c>
      <c r="V19" s="67">
        <f t="shared" si="1"/>
        <v>3</v>
      </c>
      <c r="W19" s="74" t="s">
        <v>118</v>
      </c>
    </row>
    <row r="20" spans="1:23" ht="12.75">
      <c r="A20" s="56"/>
      <c r="B20" s="58" t="s">
        <v>59</v>
      </c>
      <c r="C20" s="57">
        <v>3</v>
      </c>
      <c r="D20" s="32">
        <v>2</v>
      </c>
      <c r="E20" s="32">
        <v>1</v>
      </c>
      <c r="F20" s="32">
        <v>11</v>
      </c>
      <c r="G20" s="35" t="s">
        <v>50</v>
      </c>
      <c r="H20" s="32">
        <v>5</v>
      </c>
      <c r="I20" s="32">
        <v>11</v>
      </c>
      <c r="J20" s="32">
        <v>28</v>
      </c>
      <c r="K20" s="1" t="s">
        <v>261</v>
      </c>
      <c r="L20" s="59">
        <v>3</v>
      </c>
      <c r="M20" s="60" t="s">
        <v>59</v>
      </c>
      <c r="N20" s="61">
        <v>3</v>
      </c>
      <c r="O20" s="61">
        <v>1</v>
      </c>
      <c r="P20" s="61">
        <v>1</v>
      </c>
      <c r="Q20" s="62">
        <v>9</v>
      </c>
      <c r="R20" s="63" t="s">
        <v>50</v>
      </c>
      <c r="S20" s="64">
        <v>3</v>
      </c>
      <c r="T20" s="59">
        <f t="shared" si="0"/>
        <v>10</v>
      </c>
      <c r="U20" s="65">
        <v>23</v>
      </c>
      <c r="V20" s="59">
        <f t="shared" si="1"/>
        <v>6</v>
      </c>
      <c r="W20" s="66" t="s">
        <v>81</v>
      </c>
    </row>
    <row r="21" spans="1:23" ht="12.75">
      <c r="A21" s="56"/>
      <c r="B21" s="58">
        <v>100000</v>
      </c>
      <c r="C21" s="57">
        <v>2</v>
      </c>
      <c r="D21" s="32">
        <v>0</v>
      </c>
      <c r="E21" s="32">
        <v>4</v>
      </c>
      <c r="F21" s="32">
        <v>6</v>
      </c>
      <c r="G21" s="35" t="s">
        <v>50</v>
      </c>
      <c r="H21" s="32">
        <v>14</v>
      </c>
      <c r="I21" s="32">
        <v>6</v>
      </c>
      <c r="J21" s="32">
        <v>14</v>
      </c>
      <c r="K21" s="1" t="s">
        <v>262</v>
      </c>
      <c r="L21" s="59">
        <v>3</v>
      </c>
      <c r="M21" s="60" t="s">
        <v>60</v>
      </c>
      <c r="N21" s="61">
        <v>1</v>
      </c>
      <c r="O21" s="61">
        <v>1</v>
      </c>
      <c r="P21" s="61">
        <v>3</v>
      </c>
      <c r="Q21" s="62">
        <v>8</v>
      </c>
      <c r="R21" s="63" t="s">
        <v>50</v>
      </c>
      <c r="S21" s="64">
        <v>10</v>
      </c>
      <c r="T21" s="59">
        <f t="shared" si="0"/>
        <v>4</v>
      </c>
      <c r="U21" s="65">
        <v>14</v>
      </c>
      <c r="V21" s="59">
        <f t="shared" si="1"/>
        <v>-2</v>
      </c>
      <c r="W21" s="66" t="s">
        <v>90</v>
      </c>
    </row>
    <row r="22" spans="1:23" ht="12.75">
      <c r="A22" s="56"/>
      <c r="B22" s="58" t="s">
        <v>60</v>
      </c>
      <c r="C22" s="57">
        <v>1</v>
      </c>
      <c r="D22" s="32">
        <v>2</v>
      </c>
      <c r="E22" s="32">
        <v>3</v>
      </c>
      <c r="F22" s="32">
        <v>10</v>
      </c>
      <c r="G22" s="35" t="s">
        <v>50</v>
      </c>
      <c r="H22" s="32">
        <v>12</v>
      </c>
      <c r="I22" s="32">
        <v>5</v>
      </c>
      <c r="J22" s="32">
        <v>19</v>
      </c>
      <c r="K22" s="1" t="s">
        <v>263</v>
      </c>
      <c r="L22" s="59">
        <v>3</v>
      </c>
      <c r="M22" s="60" t="s">
        <v>14</v>
      </c>
      <c r="N22" s="61">
        <v>1</v>
      </c>
      <c r="O22" s="61">
        <v>1</v>
      </c>
      <c r="P22" s="61">
        <v>3</v>
      </c>
      <c r="Q22" s="62">
        <v>10</v>
      </c>
      <c r="R22" s="63" t="s">
        <v>50</v>
      </c>
      <c r="S22" s="64">
        <v>13</v>
      </c>
      <c r="T22" s="59">
        <f t="shared" si="0"/>
        <v>4</v>
      </c>
      <c r="U22" s="65">
        <v>24</v>
      </c>
      <c r="V22" s="59">
        <f t="shared" si="1"/>
        <v>-3</v>
      </c>
      <c r="W22" s="66" t="s">
        <v>110</v>
      </c>
    </row>
    <row r="23" spans="1:23" ht="12.75">
      <c r="A23" s="56"/>
      <c r="B23" s="58" t="s">
        <v>14</v>
      </c>
      <c r="C23" s="57">
        <v>1</v>
      </c>
      <c r="D23" s="32">
        <v>1</v>
      </c>
      <c r="E23" s="32">
        <v>4</v>
      </c>
      <c r="F23" s="32">
        <v>12</v>
      </c>
      <c r="G23" s="35" t="s">
        <v>50</v>
      </c>
      <c r="H23" s="32">
        <v>16</v>
      </c>
      <c r="I23" s="32">
        <v>4</v>
      </c>
      <c r="J23" s="32">
        <v>29</v>
      </c>
      <c r="K23" s="1" t="s">
        <v>264</v>
      </c>
      <c r="L23" s="59">
        <v>3</v>
      </c>
      <c r="M23" s="60" t="s">
        <v>23</v>
      </c>
      <c r="N23" s="61">
        <v>1</v>
      </c>
      <c r="O23" s="61">
        <v>0</v>
      </c>
      <c r="P23" s="61">
        <v>4</v>
      </c>
      <c r="Q23" s="62">
        <v>5</v>
      </c>
      <c r="R23" s="63" t="s">
        <v>50</v>
      </c>
      <c r="S23" s="64">
        <v>12</v>
      </c>
      <c r="T23" s="59">
        <f t="shared" si="0"/>
        <v>3</v>
      </c>
      <c r="U23" s="65">
        <v>8</v>
      </c>
      <c r="V23" s="59">
        <f t="shared" si="1"/>
        <v>-7</v>
      </c>
      <c r="W23" s="66" t="s">
        <v>88</v>
      </c>
    </row>
    <row r="24" spans="1:23" ht="12.75">
      <c r="A24" s="56"/>
      <c r="B24" s="82" t="s">
        <v>23</v>
      </c>
      <c r="C24" s="57">
        <v>1</v>
      </c>
      <c r="D24" s="32">
        <v>0</v>
      </c>
      <c r="E24" s="32">
        <v>5</v>
      </c>
      <c r="F24" s="32">
        <v>5</v>
      </c>
      <c r="G24" s="35" t="s">
        <v>50</v>
      </c>
      <c r="H24" s="32">
        <v>15</v>
      </c>
      <c r="I24" s="32">
        <v>3</v>
      </c>
      <c r="J24" s="32">
        <v>8</v>
      </c>
      <c r="K24" s="1" t="s">
        <v>265</v>
      </c>
      <c r="L24" s="59">
        <v>3</v>
      </c>
      <c r="M24" s="60">
        <v>100000</v>
      </c>
      <c r="N24" s="61">
        <v>1</v>
      </c>
      <c r="O24" s="61">
        <v>0</v>
      </c>
      <c r="P24" s="61">
        <v>4</v>
      </c>
      <c r="Q24" s="62">
        <v>3</v>
      </c>
      <c r="R24" s="63" t="s">
        <v>50</v>
      </c>
      <c r="S24" s="64">
        <v>12</v>
      </c>
      <c r="T24" s="59">
        <f t="shared" si="0"/>
        <v>3</v>
      </c>
      <c r="U24" s="65">
        <v>8</v>
      </c>
      <c r="V24" s="59">
        <f t="shared" si="1"/>
        <v>-9</v>
      </c>
      <c r="W24" s="66" t="s">
        <v>89</v>
      </c>
    </row>
    <row r="25" spans="1:23" ht="12.75">
      <c r="A25" s="56"/>
      <c r="B25" s="77" t="s">
        <v>76</v>
      </c>
      <c r="C25" s="57">
        <v>1</v>
      </c>
      <c r="D25" s="32">
        <v>0</v>
      </c>
      <c r="E25" s="32">
        <v>5</v>
      </c>
      <c r="F25" s="32">
        <v>6</v>
      </c>
      <c r="G25" s="35" t="s">
        <v>50</v>
      </c>
      <c r="H25" s="32">
        <v>17</v>
      </c>
      <c r="I25" s="32">
        <v>3</v>
      </c>
      <c r="J25" s="32">
        <v>15</v>
      </c>
      <c r="K25" s="1" t="s">
        <v>266</v>
      </c>
      <c r="L25" s="59">
        <v>3</v>
      </c>
      <c r="M25" s="60" t="s">
        <v>136</v>
      </c>
      <c r="N25" s="61">
        <v>0</v>
      </c>
      <c r="O25" s="61">
        <v>0</v>
      </c>
      <c r="P25" s="61">
        <v>5</v>
      </c>
      <c r="Q25" s="62">
        <v>0</v>
      </c>
      <c r="R25" s="63" t="s">
        <v>50</v>
      </c>
      <c r="S25" s="64">
        <v>15</v>
      </c>
      <c r="T25" s="59">
        <f t="shared" si="0"/>
        <v>0</v>
      </c>
      <c r="U25" s="65">
        <v>0</v>
      </c>
      <c r="V25" s="59">
        <f t="shared" si="1"/>
        <v>-15</v>
      </c>
      <c r="W25" s="66" t="s">
        <v>93</v>
      </c>
    </row>
    <row r="26" spans="1:23" ht="12.75">
      <c r="A26" s="56"/>
      <c r="B26" s="58" t="s">
        <v>24</v>
      </c>
      <c r="C26" s="57">
        <v>4</v>
      </c>
      <c r="D26" s="32">
        <v>0</v>
      </c>
      <c r="E26" s="32">
        <v>2</v>
      </c>
      <c r="F26" s="32">
        <v>17</v>
      </c>
      <c r="G26" s="35" t="s">
        <v>50</v>
      </c>
      <c r="H26" s="32">
        <v>9</v>
      </c>
      <c r="I26" s="32">
        <v>12</v>
      </c>
      <c r="J26" s="32">
        <v>31</v>
      </c>
      <c r="K26" s="1" t="s">
        <v>267</v>
      </c>
      <c r="L26" s="67">
        <v>4</v>
      </c>
      <c r="M26" s="68" t="s">
        <v>63</v>
      </c>
      <c r="N26" s="69">
        <v>3</v>
      </c>
      <c r="O26" s="69">
        <v>2</v>
      </c>
      <c r="P26" s="69">
        <v>0</v>
      </c>
      <c r="Q26" s="70">
        <v>13</v>
      </c>
      <c r="R26" s="71" t="s">
        <v>50</v>
      </c>
      <c r="S26" s="72">
        <v>10</v>
      </c>
      <c r="T26" s="67">
        <f t="shared" si="0"/>
        <v>11</v>
      </c>
      <c r="U26" s="73">
        <v>27</v>
      </c>
      <c r="V26" s="67">
        <f t="shared" si="1"/>
        <v>3</v>
      </c>
      <c r="W26" s="74" t="s">
        <v>120</v>
      </c>
    </row>
    <row r="27" spans="1:23" ht="12.75">
      <c r="A27" s="56"/>
      <c r="B27" s="58" t="s">
        <v>10</v>
      </c>
      <c r="C27" s="57">
        <v>4</v>
      </c>
      <c r="D27" s="32">
        <v>0</v>
      </c>
      <c r="E27" s="32">
        <v>2</v>
      </c>
      <c r="F27" s="32">
        <v>15</v>
      </c>
      <c r="G27" s="35" t="s">
        <v>50</v>
      </c>
      <c r="H27" s="32">
        <v>11</v>
      </c>
      <c r="I27" s="32">
        <v>12</v>
      </c>
      <c r="J27" s="32">
        <v>32</v>
      </c>
      <c r="K27" s="1" t="s">
        <v>268</v>
      </c>
      <c r="L27" s="67">
        <v>4</v>
      </c>
      <c r="M27" s="68" t="s">
        <v>26</v>
      </c>
      <c r="N27" s="69">
        <v>3</v>
      </c>
      <c r="O27" s="69">
        <v>1</v>
      </c>
      <c r="P27" s="69">
        <v>1</v>
      </c>
      <c r="Q27" s="70">
        <v>14</v>
      </c>
      <c r="R27" s="71" t="s">
        <v>50</v>
      </c>
      <c r="S27" s="72">
        <v>11</v>
      </c>
      <c r="T27" s="67">
        <f t="shared" si="0"/>
        <v>10</v>
      </c>
      <c r="U27" s="73">
        <v>27</v>
      </c>
      <c r="V27" s="67">
        <f t="shared" si="1"/>
        <v>3</v>
      </c>
      <c r="W27" s="74" t="s">
        <v>91</v>
      </c>
    </row>
    <row r="28" spans="1:23" ht="12.75">
      <c r="A28" s="56"/>
      <c r="B28" s="38" t="s">
        <v>63</v>
      </c>
      <c r="C28" s="57">
        <v>3</v>
      </c>
      <c r="D28" s="32">
        <v>2</v>
      </c>
      <c r="E28" s="32">
        <v>1</v>
      </c>
      <c r="F28" s="32">
        <v>14</v>
      </c>
      <c r="G28" s="35" t="s">
        <v>50</v>
      </c>
      <c r="H28" s="32">
        <v>12</v>
      </c>
      <c r="I28" s="32">
        <v>11</v>
      </c>
      <c r="J28" s="32">
        <v>31</v>
      </c>
      <c r="K28" s="1" t="s">
        <v>269</v>
      </c>
      <c r="L28" s="59">
        <v>4</v>
      </c>
      <c r="M28" s="60" t="s">
        <v>24</v>
      </c>
      <c r="N28" s="61">
        <v>3</v>
      </c>
      <c r="O28" s="61">
        <v>0</v>
      </c>
      <c r="P28" s="61">
        <v>2</v>
      </c>
      <c r="Q28" s="62">
        <v>12</v>
      </c>
      <c r="R28" s="63" t="s">
        <v>50</v>
      </c>
      <c r="S28" s="64">
        <v>7</v>
      </c>
      <c r="T28" s="59">
        <f t="shared" si="0"/>
        <v>9</v>
      </c>
      <c r="U28" s="65">
        <v>25</v>
      </c>
      <c r="V28" s="59">
        <f t="shared" si="1"/>
        <v>5</v>
      </c>
      <c r="W28" s="66" t="s">
        <v>131</v>
      </c>
    </row>
    <row r="29" spans="1:23" ht="12.75">
      <c r="A29" s="56"/>
      <c r="B29" s="38" t="s">
        <v>26</v>
      </c>
      <c r="C29" s="57">
        <v>3</v>
      </c>
      <c r="D29" s="32">
        <v>1</v>
      </c>
      <c r="E29" s="32">
        <v>2</v>
      </c>
      <c r="F29" s="32">
        <v>16</v>
      </c>
      <c r="G29" s="35" t="s">
        <v>50</v>
      </c>
      <c r="H29" s="32">
        <v>15</v>
      </c>
      <c r="I29" s="32">
        <v>10</v>
      </c>
      <c r="J29" s="32">
        <v>31</v>
      </c>
      <c r="K29" s="1" t="s">
        <v>270</v>
      </c>
      <c r="L29" s="59">
        <v>4</v>
      </c>
      <c r="M29" s="60" t="s">
        <v>61</v>
      </c>
      <c r="N29" s="61">
        <v>3</v>
      </c>
      <c r="O29" s="61">
        <v>0</v>
      </c>
      <c r="P29" s="61">
        <v>2</v>
      </c>
      <c r="Q29" s="62">
        <v>11</v>
      </c>
      <c r="R29" s="63" t="s">
        <v>50</v>
      </c>
      <c r="S29" s="64">
        <v>6</v>
      </c>
      <c r="T29" s="59">
        <f t="shared" si="0"/>
        <v>9</v>
      </c>
      <c r="U29" s="65">
        <v>25</v>
      </c>
      <c r="V29" s="59">
        <f t="shared" si="1"/>
        <v>5</v>
      </c>
      <c r="W29" s="66" t="s">
        <v>92</v>
      </c>
    </row>
    <row r="30" spans="1:23" ht="12.75">
      <c r="A30" s="56"/>
      <c r="B30" s="38" t="s">
        <v>25</v>
      </c>
      <c r="C30" s="57">
        <v>3</v>
      </c>
      <c r="D30" s="32">
        <v>0</v>
      </c>
      <c r="E30" s="32">
        <v>3</v>
      </c>
      <c r="F30" s="32">
        <v>13</v>
      </c>
      <c r="G30" s="35" t="s">
        <v>50</v>
      </c>
      <c r="H30" s="32">
        <v>9</v>
      </c>
      <c r="I30" s="32">
        <v>9</v>
      </c>
      <c r="J30" s="32">
        <v>29</v>
      </c>
      <c r="K30" s="1" t="s">
        <v>271</v>
      </c>
      <c r="L30" s="59">
        <v>4</v>
      </c>
      <c r="M30" s="60" t="s">
        <v>10</v>
      </c>
      <c r="N30" s="61">
        <v>3</v>
      </c>
      <c r="O30" s="61">
        <v>0</v>
      </c>
      <c r="P30" s="61">
        <v>2</v>
      </c>
      <c r="Q30" s="62">
        <v>11</v>
      </c>
      <c r="R30" s="63" t="s">
        <v>50</v>
      </c>
      <c r="S30" s="64">
        <v>9</v>
      </c>
      <c r="T30" s="59">
        <f t="shared" si="0"/>
        <v>9</v>
      </c>
      <c r="U30" s="65">
        <v>26</v>
      </c>
      <c r="V30" s="59">
        <f t="shared" si="1"/>
        <v>2</v>
      </c>
      <c r="W30" s="66" t="s">
        <v>121</v>
      </c>
    </row>
    <row r="31" spans="1:23" ht="12.75">
      <c r="A31" s="56"/>
      <c r="B31" s="38" t="s">
        <v>61</v>
      </c>
      <c r="C31" s="57">
        <v>3</v>
      </c>
      <c r="D31" s="32">
        <v>0</v>
      </c>
      <c r="E31" s="32">
        <v>3</v>
      </c>
      <c r="F31" s="32">
        <v>11</v>
      </c>
      <c r="G31" s="35" t="s">
        <v>50</v>
      </c>
      <c r="H31" s="32">
        <v>9</v>
      </c>
      <c r="I31" s="32">
        <v>9</v>
      </c>
      <c r="J31" s="32">
        <v>25</v>
      </c>
      <c r="K31" s="1" t="s">
        <v>272</v>
      </c>
      <c r="L31" s="59">
        <v>4</v>
      </c>
      <c r="M31" s="60" t="s">
        <v>25</v>
      </c>
      <c r="N31" s="61">
        <v>2</v>
      </c>
      <c r="O31" s="61">
        <v>0</v>
      </c>
      <c r="P31" s="61">
        <v>3</v>
      </c>
      <c r="Q31" s="62">
        <v>10</v>
      </c>
      <c r="R31" s="63" t="s">
        <v>50</v>
      </c>
      <c r="S31" s="64">
        <v>9</v>
      </c>
      <c r="T31" s="59">
        <f t="shared" si="0"/>
        <v>6</v>
      </c>
      <c r="U31" s="65">
        <v>25</v>
      </c>
      <c r="V31" s="59">
        <f t="shared" si="1"/>
        <v>1</v>
      </c>
      <c r="W31" s="66" t="s">
        <v>132</v>
      </c>
    </row>
    <row r="32" spans="1:23" ht="12.75">
      <c r="A32" s="56"/>
      <c r="B32" s="38" t="s">
        <v>62</v>
      </c>
      <c r="C32" s="57">
        <v>1</v>
      </c>
      <c r="D32" s="32">
        <v>1</v>
      </c>
      <c r="E32" s="32">
        <v>4</v>
      </c>
      <c r="F32" s="32">
        <v>11</v>
      </c>
      <c r="G32" s="35" t="s">
        <v>50</v>
      </c>
      <c r="H32" s="32">
        <v>18</v>
      </c>
      <c r="I32" s="32">
        <v>4</v>
      </c>
      <c r="J32" s="32">
        <v>22</v>
      </c>
      <c r="K32" s="1" t="s">
        <v>273</v>
      </c>
      <c r="L32" s="59">
        <v>4</v>
      </c>
      <c r="M32" s="60" t="s">
        <v>62</v>
      </c>
      <c r="N32" s="61">
        <v>1</v>
      </c>
      <c r="O32" s="61">
        <v>1</v>
      </c>
      <c r="P32" s="61">
        <v>3</v>
      </c>
      <c r="Q32" s="62">
        <v>9</v>
      </c>
      <c r="R32" s="63" t="s">
        <v>50</v>
      </c>
      <c r="S32" s="64">
        <v>13</v>
      </c>
      <c r="T32" s="59">
        <f t="shared" si="0"/>
        <v>4</v>
      </c>
      <c r="U32" s="65">
        <v>19</v>
      </c>
      <c r="V32" s="59">
        <f t="shared" si="1"/>
        <v>-4</v>
      </c>
      <c r="W32" s="66" t="s">
        <v>122</v>
      </c>
    </row>
    <row r="33" spans="1:23" ht="12.75">
      <c r="A33" s="56"/>
      <c r="B33" s="58" t="s">
        <v>136</v>
      </c>
      <c r="C33" s="57">
        <v>1</v>
      </c>
      <c r="D33" s="32">
        <v>0</v>
      </c>
      <c r="E33" s="32">
        <v>5</v>
      </c>
      <c r="F33" s="32">
        <v>2</v>
      </c>
      <c r="G33" s="35" t="s">
        <v>50</v>
      </c>
      <c r="H33" s="32">
        <v>16</v>
      </c>
      <c r="I33" s="32">
        <v>3</v>
      </c>
      <c r="J33" s="32">
        <v>5</v>
      </c>
      <c r="K33" s="1" t="s">
        <v>274</v>
      </c>
      <c r="L33" s="59">
        <v>4</v>
      </c>
      <c r="M33" s="60" t="s">
        <v>76</v>
      </c>
      <c r="N33" s="61">
        <v>1</v>
      </c>
      <c r="O33" s="61">
        <v>0</v>
      </c>
      <c r="P33" s="61">
        <v>4</v>
      </c>
      <c r="Q33" s="62">
        <v>6</v>
      </c>
      <c r="R33" s="63" t="s">
        <v>50</v>
      </c>
      <c r="S33" s="64">
        <v>15</v>
      </c>
      <c r="T33" s="59">
        <f t="shared" si="0"/>
        <v>3</v>
      </c>
      <c r="U33" s="65">
        <v>11</v>
      </c>
      <c r="V33" s="59">
        <f t="shared" si="1"/>
        <v>-9</v>
      </c>
      <c r="W33" s="66" t="s">
        <v>119</v>
      </c>
    </row>
    <row r="34" spans="1:23" ht="12.75">
      <c r="A34" s="56"/>
      <c r="B34" s="38" t="s">
        <v>66</v>
      </c>
      <c r="C34" s="57">
        <v>4</v>
      </c>
      <c r="D34" s="32">
        <v>2</v>
      </c>
      <c r="E34" s="32">
        <v>0</v>
      </c>
      <c r="F34" s="32">
        <v>13</v>
      </c>
      <c r="G34" s="35" t="s">
        <v>50</v>
      </c>
      <c r="H34" s="32">
        <v>6</v>
      </c>
      <c r="I34" s="32">
        <v>14</v>
      </c>
      <c r="J34" s="32">
        <v>31</v>
      </c>
      <c r="K34" s="1" t="s">
        <v>275</v>
      </c>
      <c r="L34" s="67">
        <v>5</v>
      </c>
      <c r="M34" s="68" t="s">
        <v>66</v>
      </c>
      <c r="N34" s="69">
        <v>4</v>
      </c>
      <c r="O34" s="69">
        <v>1</v>
      </c>
      <c r="P34" s="69">
        <v>0</v>
      </c>
      <c r="Q34" s="70">
        <v>12</v>
      </c>
      <c r="R34" s="71" t="s">
        <v>50</v>
      </c>
      <c r="S34" s="72">
        <v>5</v>
      </c>
      <c r="T34" s="67">
        <f aca="true" t="shared" si="2" ref="T34:T65">N34*3+O34</f>
        <v>13</v>
      </c>
      <c r="U34" s="73">
        <v>27</v>
      </c>
      <c r="V34" s="67">
        <f aca="true" t="shared" si="3" ref="V34:V65">Q34-S34</f>
        <v>7</v>
      </c>
      <c r="W34" s="74" t="s">
        <v>94</v>
      </c>
    </row>
    <row r="35" spans="1:23" ht="12.75">
      <c r="A35" s="56"/>
      <c r="B35" s="38" t="s">
        <v>65</v>
      </c>
      <c r="C35" s="57">
        <v>4</v>
      </c>
      <c r="D35" s="32">
        <v>1</v>
      </c>
      <c r="E35" s="32">
        <v>1</v>
      </c>
      <c r="F35" s="32">
        <v>12</v>
      </c>
      <c r="G35" s="35" t="s">
        <v>50</v>
      </c>
      <c r="H35" s="32">
        <v>8</v>
      </c>
      <c r="I35" s="32">
        <v>13</v>
      </c>
      <c r="J35" s="32">
        <v>30</v>
      </c>
      <c r="K35" s="1" t="s">
        <v>250</v>
      </c>
      <c r="L35" s="67">
        <v>5</v>
      </c>
      <c r="M35" s="68" t="s">
        <v>27</v>
      </c>
      <c r="N35" s="69">
        <v>3</v>
      </c>
      <c r="O35" s="69">
        <v>1</v>
      </c>
      <c r="P35" s="69">
        <v>1</v>
      </c>
      <c r="Q35" s="70">
        <v>14</v>
      </c>
      <c r="R35" s="71" t="s">
        <v>50</v>
      </c>
      <c r="S35" s="72">
        <v>9</v>
      </c>
      <c r="T35" s="67">
        <f t="shared" si="2"/>
        <v>10</v>
      </c>
      <c r="U35" s="73">
        <v>24</v>
      </c>
      <c r="V35" s="67">
        <f t="shared" si="3"/>
        <v>5</v>
      </c>
      <c r="W35" s="74" t="s">
        <v>95</v>
      </c>
    </row>
    <row r="36" spans="1:23" ht="12.75">
      <c r="A36" s="56"/>
      <c r="B36" s="38" t="s">
        <v>27</v>
      </c>
      <c r="C36" s="57">
        <v>3</v>
      </c>
      <c r="D36" s="32">
        <v>1</v>
      </c>
      <c r="E36" s="32">
        <v>2</v>
      </c>
      <c r="F36" s="32">
        <v>14</v>
      </c>
      <c r="G36" s="35" t="s">
        <v>50</v>
      </c>
      <c r="H36" s="32">
        <v>10</v>
      </c>
      <c r="I36" s="32">
        <v>10</v>
      </c>
      <c r="J36" s="32">
        <v>28</v>
      </c>
      <c r="K36" s="1" t="s">
        <v>276</v>
      </c>
      <c r="L36" s="59">
        <v>5</v>
      </c>
      <c r="M36" s="60" t="s">
        <v>65</v>
      </c>
      <c r="N36" s="61">
        <v>3</v>
      </c>
      <c r="O36" s="61">
        <v>1</v>
      </c>
      <c r="P36" s="61">
        <v>1</v>
      </c>
      <c r="Q36" s="62">
        <v>11</v>
      </c>
      <c r="R36" s="63" t="s">
        <v>50</v>
      </c>
      <c r="S36" s="64">
        <v>8</v>
      </c>
      <c r="T36" s="59">
        <f t="shared" si="2"/>
        <v>10</v>
      </c>
      <c r="U36" s="65">
        <v>25</v>
      </c>
      <c r="V36" s="59">
        <f t="shared" si="3"/>
        <v>3</v>
      </c>
      <c r="W36" s="66" t="s">
        <v>81</v>
      </c>
    </row>
    <row r="37" spans="1:23" ht="12.75">
      <c r="A37" s="56"/>
      <c r="B37" s="38" t="s">
        <v>29</v>
      </c>
      <c r="C37" s="57">
        <v>3</v>
      </c>
      <c r="D37" s="32">
        <v>0</v>
      </c>
      <c r="E37" s="32">
        <v>3</v>
      </c>
      <c r="F37" s="32">
        <v>13</v>
      </c>
      <c r="G37" s="35" t="s">
        <v>50</v>
      </c>
      <c r="H37" s="32">
        <v>11</v>
      </c>
      <c r="I37" s="32">
        <v>9</v>
      </c>
      <c r="J37" s="32">
        <v>27</v>
      </c>
      <c r="K37" s="1" t="s">
        <v>277</v>
      </c>
      <c r="L37" s="59">
        <v>5</v>
      </c>
      <c r="M37" s="60" t="s">
        <v>29</v>
      </c>
      <c r="N37" s="61">
        <v>3</v>
      </c>
      <c r="O37" s="61">
        <v>0</v>
      </c>
      <c r="P37" s="61">
        <v>2</v>
      </c>
      <c r="Q37" s="62">
        <v>11</v>
      </c>
      <c r="R37" s="63" t="s">
        <v>50</v>
      </c>
      <c r="S37" s="64">
        <v>7</v>
      </c>
      <c r="T37" s="59">
        <f t="shared" si="2"/>
        <v>9</v>
      </c>
      <c r="U37" s="65">
        <v>23</v>
      </c>
      <c r="V37" s="59">
        <f t="shared" si="3"/>
        <v>4</v>
      </c>
      <c r="W37" s="66" t="s">
        <v>96</v>
      </c>
    </row>
    <row r="38" spans="1:23" ht="12.75">
      <c r="A38" s="56"/>
      <c r="B38" s="38" t="s">
        <v>28</v>
      </c>
      <c r="C38" s="57">
        <v>2</v>
      </c>
      <c r="D38" s="32">
        <v>1</v>
      </c>
      <c r="E38" s="32">
        <v>3</v>
      </c>
      <c r="F38" s="32">
        <v>11</v>
      </c>
      <c r="G38" s="35" t="s">
        <v>50</v>
      </c>
      <c r="H38" s="32">
        <v>12</v>
      </c>
      <c r="I38" s="32">
        <v>7</v>
      </c>
      <c r="J38" s="32">
        <v>24</v>
      </c>
      <c r="K38" s="1" t="s">
        <v>278</v>
      </c>
      <c r="L38" s="59">
        <v>5</v>
      </c>
      <c r="M38" s="60" t="s">
        <v>28</v>
      </c>
      <c r="N38" s="61">
        <v>2</v>
      </c>
      <c r="O38" s="61">
        <v>0</v>
      </c>
      <c r="P38" s="61">
        <v>3</v>
      </c>
      <c r="Q38" s="62">
        <v>10</v>
      </c>
      <c r="R38" s="63" t="s">
        <v>50</v>
      </c>
      <c r="S38" s="64">
        <v>11</v>
      </c>
      <c r="T38" s="59">
        <f t="shared" si="2"/>
        <v>6</v>
      </c>
      <c r="U38" s="65">
        <v>20</v>
      </c>
      <c r="V38" s="59">
        <f t="shared" si="3"/>
        <v>-1</v>
      </c>
      <c r="W38" s="66" t="s">
        <v>99</v>
      </c>
    </row>
    <row r="39" spans="2:23" ht="12.75">
      <c r="B39" s="38" t="s">
        <v>13</v>
      </c>
      <c r="C39" s="57">
        <v>2</v>
      </c>
      <c r="D39" s="32">
        <v>1</v>
      </c>
      <c r="E39" s="32">
        <v>3</v>
      </c>
      <c r="F39" s="32">
        <v>11</v>
      </c>
      <c r="G39" s="35" t="s">
        <v>50</v>
      </c>
      <c r="H39" s="32">
        <v>15</v>
      </c>
      <c r="I39" s="32">
        <v>7</v>
      </c>
      <c r="J39" s="32">
        <v>25</v>
      </c>
      <c r="K39" s="1" t="s">
        <v>279</v>
      </c>
      <c r="L39" s="59">
        <v>5</v>
      </c>
      <c r="M39" s="60" t="s">
        <v>13</v>
      </c>
      <c r="N39" s="61">
        <v>1</v>
      </c>
      <c r="O39" s="61">
        <v>1</v>
      </c>
      <c r="P39" s="61">
        <v>3</v>
      </c>
      <c r="Q39" s="62">
        <v>8</v>
      </c>
      <c r="R39" s="63" t="s">
        <v>50</v>
      </c>
      <c r="S39" s="64">
        <v>13</v>
      </c>
      <c r="T39" s="59">
        <f t="shared" si="2"/>
        <v>4</v>
      </c>
      <c r="U39" s="65">
        <v>21</v>
      </c>
      <c r="V39" s="59">
        <f t="shared" si="3"/>
        <v>-5</v>
      </c>
      <c r="W39" s="66" t="s">
        <v>97</v>
      </c>
    </row>
    <row r="40" spans="2:23" ht="12.75">
      <c r="B40" s="38" t="s">
        <v>64</v>
      </c>
      <c r="C40" s="57">
        <v>2</v>
      </c>
      <c r="D40" s="32">
        <v>1</v>
      </c>
      <c r="E40" s="32">
        <v>3</v>
      </c>
      <c r="F40" s="32">
        <v>13</v>
      </c>
      <c r="G40" s="35" t="s">
        <v>50</v>
      </c>
      <c r="H40" s="32">
        <v>17</v>
      </c>
      <c r="I40" s="32">
        <v>7</v>
      </c>
      <c r="J40" s="32">
        <v>24</v>
      </c>
      <c r="K40" s="1" t="s">
        <v>280</v>
      </c>
      <c r="L40" s="59">
        <v>5</v>
      </c>
      <c r="M40" s="60" t="s">
        <v>64</v>
      </c>
      <c r="N40" s="61">
        <v>1</v>
      </c>
      <c r="O40" s="61">
        <v>1</v>
      </c>
      <c r="P40" s="61">
        <v>3</v>
      </c>
      <c r="Q40" s="62">
        <v>9</v>
      </c>
      <c r="R40" s="63" t="s">
        <v>50</v>
      </c>
      <c r="S40" s="64">
        <v>15</v>
      </c>
      <c r="T40" s="59">
        <f t="shared" si="2"/>
        <v>4</v>
      </c>
      <c r="U40" s="65">
        <v>18</v>
      </c>
      <c r="V40" s="59">
        <f t="shared" si="3"/>
        <v>-6</v>
      </c>
      <c r="W40" s="66" t="s">
        <v>98</v>
      </c>
    </row>
    <row r="41" spans="2:23" ht="12.75">
      <c r="B41" s="38" t="s">
        <v>8</v>
      </c>
      <c r="C41" s="57">
        <v>0</v>
      </c>
      <c r="D41" s="32">
        <v>1</v>
      </c>
      <c r="E41" s="32">
        <v>5</v>
      </c>
      <c r="F41" s="32">
        <v>10</v>
      </c>
      <c r="G41" s="35" t="s">
        <v>50</v>
      </c>
      <c r="H41" s="32">
        <v>19</v>
      </c>
      <c r="I41" s="32">
        <v>1</v>
      </c>
      <c r="J41" s="32">
        <v>20</v>
      </c>
      <c r="K41" s="1" t="s">
        <v>281</v>
      </c>
      <c r="L41" s="59">
        <v>5</v>
      </c>
      <c r="M41" s="60" t="s">
        <v>8</v>
      </c>
      <c r="N41" s="61">
        <v>0</v>
      </c>
      <c r="O41" s="61">
        <v>1</v>
      </c>
      <c r="P41" s="61">
        <v>4</v>
      </c>
      <c r="Q41" s="62">
        <v>8</v>
      </c>
      <c r="R41" s="63" t="s">
        <v>50</v>
      </c>
      <c r="S41" s="64">
        <v>16</v>
      </c>
      <c r="T41" s="59">
        <f t="shared" si="2"/>
        <v>1</v>
      </c>
      <c r="U41" s="65">
        <v>17</v>
      </c>
      <c r="V41" s="59">
        <f t="shared" si="3"/>
        <v>-8</v>
      </c>
      <c r="W41" s="66" t="s">
        <v>100</v>
      </c>
    </row>
    <row r="42" spans="2:23" ht="12.75">
      <c r="B42" s="38" t="s">
        <v>15</v>
      </c>
      <c r="C42" s="57">
        <v>5</v>
      </c>
      <c r="D42" s="32">
        <v>0</v>
      </c>
      <c r="E42" s="32">
        <v>1</v>
      </c>
      <c r="F42" s="32">
        <v>12</v>
      </c>
      <c r="G42" s="35" t="s">
        <v>50</v>
      </c>
      <c r="H42" s="32">
        <v>8</v>
      </c>
      <c r="I42" s="32">
        <v>15</v>
      </c>
      <c r="J42" s="32">
        <v>28</v>
      </c>
      <c r="K42" s="1" t="s">
        <v>282</v>
      </c>
      <c r="L42" s="67">
        <v>6</v>
      </c>
      <c r="M42" s="68" t="s">
        <v>15</v>
      </c>
      <c r="N42" s="69">
        <v>4</v>
      </c>
      <c r="O42" s="69">
        <v>0</v>
      </c>
      <c r="P42" s="69">
        <v>1</v>
      </c>
      <c r="Q42" s="70">
        <v>10</v>
      </c>
      <c r="R42" s="71" t="s">
        <v>50</v>
      </c>
      <c r="S42" s="72">
        <v>7</v>
      </c>
      <c r="T42" s="67">
        <f t="shared" si="2"/>
        <v>12</v>
      </c>
      <c r="U42" s="73">
        <v>24</v>
      </c>
      <c r="V42" s="67">
        <f t="shared" si="3"/>
        <v>3</v>
      </c>
      <c r="W42" s="74" t="s">
        <v>103</v>
      </c>
    </row>
    <row r="43" spans="2:23" ht="12.75">
      <c r="B43" s="38" t="s">
        <v>7</v>
      </c>
      <c r="C43" s="57">
        <v>4</v>
      </c>
      <c r="D43" s="32">
        <v>0</v>
      </c>
      <c r="E43" s="32">
        <v>2</v>
      </c>
      <c r="F43" s="32">
        <v>14</v>
      </c>
      <c r="G43" s="35" t="s">
        <v>50</v>
      </c>
      <c r="H43" s="32">
        <v>10</v>
      </c>
      <c r="I43" s="32">
        <v>12</v>
      </c>
      <c r="J43" s="32">
        <v>32</v>
      </c>
      <c r="K43" s="1" t="s">
        <v>283</v>
      </c>
      <c r="L43" s="67">
        <v>6</v>
      </c>
      <c r="M43" s="68" t="s">
        <v>30</v>
      </c>
      <c r="N43" s="69">
        <v>3</v>
      </c>
      <c r="O43" s="69">
        <v>1</v>
      </c>
      <c r="P43" s="69">
        <v>1</v>
      </c>
      <c r="Q43" s="70">
        <v>11</v>
      </c>
      <c r="R43" s="71" t="s">
        <v>50</v>
      </c>
      <c r="S43" s="72">
        <v>7</v>
      </c>
      <c r="T43" s="67">
        <f t="shared" si="2"/>
        <v>10</v>
      </c>
      <c r="U43" s="73">
        <v>23</v>
      </c>
      <c r="V43" s="67">
        <f t="shared" si="3"/>
        <v>4</v>
      </c>
      <c r="W43" s="74" t="s">
        <v>101</v>
      </c>
    </row>
    <row r="44" spans="2:23" ht="12.75">
      <c r="B44" s="38" t="s">
        <v>30</v>
      </c>
      <c r="C44" s="57">
        <v>3</v>
      </c>
      <c r="D44" s="32">
        <v>1</v>
      </c>
      <c r="E44" s="32">
        <v>2</v>
      </c>
      <c r="F44" s="32">
        <v>12</v>
      </c>
      <c r="G44" s="35" t="s">
        <v>50</v>
      </c>
      <c r="H44" s="32">
        <v>9</v>
      </c>
      <c r="I44" s="32">
        <v>10</v>
      </c>
      <c r="J44" s="32">
        <v>26</v>
      </c>
      <c r="K44" s="1" t="s">
        <v>284</v>
      </c>
      <c r="L44" s="59">
        <v>6</v>
      </c>
      <c r="M44" s="60" t="s">
        <v>7</v>
      </c>
      <c r="N44" s="61">
        <v>3</v>
      </c>
      <c r="O44" s="61">
        <v>0</v>
      </c>
      <c r="P44" s="61">
        <v>2</v>
      </c>
      <c r="Q44" s="62">
        <v>10</v>
      </c>
      <c r="R44" s="63" t="s">
        <v>50</v>
      </c>
      <c r="S44" s="64">
        <v>8</v>
      </c>
      <c r="T44" s="59">
        <f t="shared" si="2"/>
        <v>9</v>
      </c>
      <c r="U44" s="65">
        <v>26</v>
      </c>
      <c r="V44" s="59">
        <f t="shared" si="3"/>
        <v>2</v>
      </c>
      <c r="W44" s="66" t="s">
        <v>102</v>
      </c>
    </row>
    <row r="45" spans="2:23" ht="12.75">
      <c r="B45" s="38" t="s">
        <v>67</v>
      </c>
      <c r="C45" s="57">
        <v>3</v>
      </c>
      <c r="D45" s="32">
        <v>1</v>
      </c>
      <c r="E45" s="32">
        <v>2</v>
      </c>
      <c r="F45" s="32">
        <v>8</v>
      </c>
      <c r="G45" s="35" t="s">
        <v>50</v>
      </c>
      <c r="H45" s="32">
        <v>7</v>
      </c>
      <c r="I45" s="32">
        <v>10</v>
      </c>
      <c r="J45" s="32">
        <v>31</v>
      </c>
      <c r="K45" s="1" t="s">
        <v>285</v>
      </c>
      <c r="L45" s="59">
        <v>6</v>
      </c>
      <c r="M45" s="60" t="s">
        <v>67</v>
      </c>
      <c r="N45" s="61">
        <v>2</v>
      </c>
      <c r="O45" s="61">
        <v>1</v>
      </c>
      <c r="P45" s="61">
        <v>2</v>
      </c>
      <c r="Q45" s="62">
        <v>7</v>
      </c>
      <c r="R45" s="63" t="s">
        <v>50</v>
      </c>
      <c r="S45" s="64">
        <v>7</v>
      </c>
      <c r="T45" s="59">
        <f t="shared" si="2"/>
        <v>7</v>
      </c>
      <c r="U45" s="65">
        <v>26</v>
      </c>
      <c r="V45" s="59">
        <f t="shared" si="3"/>
        <v>0</v>
      </c>
      <c r="W45" s="66" t="s">
        <v>84</v>
      </c>
    </row>
    <row r="46" spans="2:23" ht="12.75">
      <c r="B46" s="38" t="s">
        <v>32</v>
      </c>
      <c r="C46" s="57">
        <v>2</v>
      </c>
      <c r="D46" s="32">
        <v>3</v>
      </c>
      <c r="E46" s="32">
        <v>1</v>
      </c>
      <c r="F46" s="32">
        <v>15</v>
      </c>
      <c r="G46" s="35" t="s">
        <v>50</v>
      </c>
      <c r="H46" s="32">
        <v>12</v>
      </c>
      <c r="I46" s="32">
        <v>9</v>
      </c>
      <c r="J46" s="32">
        <v>30</v>
      </c>
      <c r="K46" s="1" t="s">
        <v>286</v>
      </c>
      <c r="L46" s="59">
        <v>6</v>
      </c>
      <c r="M46" s="60" t="s">
        <v>32</v>
      </c>
      <c r="N46" s="61">
        <v>1</v>
      </c>
      <c r="O46" s="61">
        <v>3</v>
      </c>
      <c r="P46" s="61">
        <v>1</v>
      </c>
      <c r="Q46" s="62">
        <v>13</v>
      </c>
      <c r="R46" s="63" t="s">
        <v>50</v>
      </c>
      <c r="S46" s="64">
        <v>11</v>
      </c>
      <c r="T46" s="59">
        <f t="shared" si="2"/>
        <v>6</v>
      </c>
      <c r="U46" s="65">
        <v>26</v>
      </c>
      <c r="V46" s="59">
        <f t="shared" si="3"/>
        <v>2</v>
      </c>
      <c r="W46" s="66" t="s">
        <v>123</v>
      </c>
    </row>
    <row r="47" spans="2:23" ht="12.75">
      <c r="B47" s="38" t="s">
        <v>68</v>
      </c>
      <c r="C47" s="57">
        <v>1</v>
      </c>
      <c r="D47" s="32">
        <v>2</v>
      </c>
      <c r="E47" s="32">
        <v>3</v>
      </c>
      <c r="F47" s="32">
        <v>12</v>
      </c>
      <c r="G47" s="35" t="s">
        <v>50</v>
      </c>
      <c r="H47" s="32">
        <v>15</v>
      </c>
      <c r="I47" s="32">
        <v>5</v>
      </c>
      <c r="J47" s="32">
        <v>30</v>
      </c>
      <c r="K47" s="1" t="s">
        <v>287</v>
      </c>
      <c r="L47" s="59">
        <v>6</v>
      </c>
      <c r="M47" s="60" t="s">
        <v>68</v>
      </c>
      <c r="N47" s="61">
        <v>1</v>
      </c>
      <c r="O47" s="61">
        <v>2</v>
      </c>
      <c r="P47" s="61">
        <v>2</v>
      </c>
      <c r="Q47" s="62">
        <v>10</v>
      </c>
      <c r="R47" s="63" t="s">
        <v>50</v>
      </c>
      <c r="S47" s="64">
        <v>11</v>
      </c>
      <c r="T47" s="59">
        <f t="shared" si="2"/>
        <v>5</v>
      </c>
      <c r="U47" s="65">
        <v>26</v>
      </c>
      <c r="V47" s="59">
        <f t="shared" si="3"/>
        <v>-1</v>
      </c>
      <c r="W47" s="66" t="s">
        <v>104</v>
      </c>
    </row>
    <row r="48" spans="2:23" ht="12.75">
      <c r="B48" s="38" t="s">
        <v>75</v>
      </c>
      <c r="C48" s="57">
        <v>1</v>
      </c>
      <c r="D48" s="32">
        <v>1</v>
      </c>
      <c r="E48" s="32">
        <v>4</v>
      </c>
      <c r="F48" s="32">
        <v>8</v>
      </c>
      <c r="G48" s="35" t="s">
        <v>50</v>
      </c>
      <c r="H48" s="32">
        <v>17</v>
      </c>
      <c r="I48" s="32">
        <v>4</v>
      </c>
      <c r="J48" s="32">
        <v>16</v>
      </c>
      <c r="K48" s="1" t="s">
        <v>288</v>
      </c>
      <c r="L48" s="59">
        <v>6</v>
      </c>
      <c r="M48" s="60" t="s">
        <v>75</v>
      </c>
      <c r="N48" s="61">
        <v>1</v>
      </c>
      <c r="O48" s="61">
        <v>1</v>
      </c>
      <c r="P48" s="61">
        <v>3</v>
      </c>
      <c r="Q48" s="62">
        <v>8</v>
      </c>
      <c r="R48" s="63" t="s">
        <v>50</v>
      </c>
      <c r="S48" s="64">
        <v>16</v>
      </c>
      <c r="T48" s="59">
        <f t="shared" si="2"/>
        <v>4</v>
      </c>
      <c r="U48" s="65">
        <v>12</v>
      </c>
      <c r="V48" s="59">
        <f t="shared" si="3"/>
        <v>-8</v>
      </c>
      <c r="W48" s="66" t="s">
        <v>124</v>
      </c>
    </row>
    <row r="49" spans="2:23" ht="12.75">
      <c r="B49" s="38" t="s">
        <v>31</v>
      </c>
      <c r="C49" s="57">
        <v>0</v>
      </c>
      <c r="D49" s="32">
        <v>2</v>
      </c>
      <c r="E49" s="32">
        <v>4</v>
      </c>
      <c r="F49" s="32">
        <v>9</v>
      </c>
      <c r="G49" s="35" t="s">
        <v>50</v>
      </c>
      <c r="H49" s="32">
        <v>13</v>
      </c>
      <c r="I49" s="32">
        <v>2</v>
      </c>
      <c r="J49" s="32">
        <v>27</v>
      </c>
      <c r="K49" s="1" t="s">
        <v>289</v>
      </c>
      <c r="L49" s="59">
        <v>6</v>
      </c>
      <c r="M49" s="60" t="s">
        <v>31</v>
      </c>
      <c r="N49" s="61">
        <v>0</v>
      </c>
      <c r="O49" s="61">
        <v>2</v>
      </c>
      <c r="P49" s="61">
        <v>3</v>
      </c>
      <c r="Q49" s="62">
        <v>8</v>
      </c>
      <c r="R49" s="63" t="s">
        <v>50</v>
      </c>
      <c r="S49" s="64">
        <v>11</v>
      </c>
      <c r="T49" s="59">
        <f t="shared" si="2"/>
        <v>2</v>
      </c>
      <c r="U49" s="65">
        <v>24</v>
      </c>
      <c r="V49" s="59">
        <f t="shared" si="3"/>
        <v>-3</v>
      </c>
      <c r="W49" s="66" t="s">
        <v>105</v>
      </c>
    </row>
    <row r="50" spans="2:23" ht="12.75">
      <c r="B50" s="38" t="s">
        <v>36</v>
      </c>
      <c r="C50" s="57">
        <v>4</v>
      </c>
      <c r="D50" s="32">
        <v>1</v>
      </c>
      <c r="E50" s="32">
        <v>1</v>
      </c>
      <c r="F50" s="32">
        <v>16</v>
      </c>
      <c r="G50" s="35" t="s">
        <v>50</v>
      </c>
      <c r="H50" s="32">
        <v>9</v>
      </c>
      <c r="I50" s="32">
        <v>13</v>
      </c>
      <c r="J50" s="32">
        <v>31</v>
      </c>
      <c r="K50" s="1" t="s">
        <v>290</v>
      </c>
      <c r="L50" s="67">
        <v>7</v>
      </c>
      <c r="M50" s="68" t="s">
        <v>36</v>
      </c>
      <c r="N50" s="69">
        <v>3</v>
      </c>
      <c r="O50" s="69">
        <v>1</v>
      </c>
      <c r="P50" s="69">
        <v>1</v>
      </c>
      <c r="Q50" s="70">
        <v>12</v>
      </c>
      <c r="R50" s="71" t="s">
        <v>50</v>
      </c>
      <c r="S50" s="72">
        <v>7</v>
      </c>
      <c r="T50" s="67">
        <f t="shared" si="2"/>
        <v>10</v>
      </c>
      <c r="U50" s="73">
        <v>26</v>
      </c>
      <c r="V50" s="67">
        <f t="shared" si="3"/>
        <v>5</v>
      </c>
      <c r="W50" s="74" t="s">
        <v>106</v>
      </c>
    </row>
    <row r="51" spans="2:23" ht="12.75">
      <c r="B51" s="38" t="s">
        <v>35</v>
      </c>
      <c r="C51" s="57">
        <v>2</v>
      </c>
      <c r="D51" s="32">
        <v>4</v>
      </c>
      <c r="E51" s="32">
        <v>0</v>
      </c>
      <c r="F51" s="32">
        <v>15</v>
      </c>
      <c r="G51" s="35" t="s">
        <v>50</v>
      </c>
      <c r="H51" s="32">
        <v>9</v>
      </c>
      <c r="I51" s="32">
        <v>10</v>
      </c>
      <c r="J51" s="32">
        <v>27</v>
      </c>
      <c r="K51" s="1" t="s">
        <v>291</v>
      </c>
      <c r="L51" s="67">
        <v>7</v>
      </c>
      <c r="M51" s="68" t="s">
        <v>33</v>
      </c>
      <c r="N51" s="69">
        <v>2</v>
      </c>
      <c r="O51" s="69">
        <v>3</v>
      </c>
      <c r="P51" s="69">
        <v>0</v>
      </c>
      <c r="Q51" s="70">
        <v>9</v>
      </c>
      <c r="R51" s="71" t="s">
        <v>50</v>
      </c>
      <c r="S51" s="72">
        <v>4</v>
      </c>
      <c r="T51" s="67">
        <f t="shared" si="2"/>
        <v>9</v>
      </c>
      <c r="U51" s="73">
        <v>26</v>
      </c>
      <c r="V51" s="67">
        <f t="shared" si="3"/>
        <v>5</v>
      </c>
      <c r="W51" s="74" t="s">
        <v>108</v>
      </c>
    </row>
    <row r="52" spans="2:23" ht="12.75">
      <c r="B52" s="38" t="s">
        <v>33</v>
      </c>
      <c r="C52" s="57">
        <v>2</v>
      </c>
      <c r="D52" s="32">
        <v>3</v>
      </c>
      <c r="E52" s="32">
        <v>1</v>
      </c>
      <c r="F52" s="32">
        <v>10</v>
      </c>
      <c r="G52" s="35" t="s">
        <v>50</v>
      </c>
      <c r="H52" s="32">
        <v>6</v>
      </c>
      <c r="I52" s="32">
        <v>9</v>
      </c>
      <c r="J52" s="32">
        <v>30</v>
      </c>
      <c r="K52" s="1" t="s">
        <v>292</v>
      </c>
      <c r="L52" s="59">
        <v>7</v>
      </c>
      <c r="M52" s="60" t="s">
        <v>43</v>
      </c>
      <c r="N52" s="61">
        <v>2</v>
      </c>
      <c r="O52" s="61">
        <v>2</v>
      </c>
      <c r="P52" s="61">
        <v>1</v>
      </c>
      <c r="Q52" s="62">
        <v>12</v>
      </c>
      <c r="R52" s="63" t="s">
        <v>50</v>
      </c>
      <c r="S52" s="64">
        <v>10</v>
      </c>
      <c r="T52" s="59">
        <f t="shared" si="2"/>
        <v>8</v>
      </c>
      <c r="U52" s="65">
        <v>23</v>
      </c>
      <c r="V52" s="59">
        <f t="shared" si="3"/>
        <v>2</v>
      </c>
      <c r="W52" s="66" t="s">
        <v>109</v>
      </c>
    </row>
    <row r="53" spans="2:23" ht="12.75">
      <c r="B53" s="38" t="s">
        <v>70</v>
      </c>
      <c r="C53" s="57">
        <v>2</v>
      </c>
      <c r="D53" s="32">
        <v>2</v>
      </c>
      <c r="E53" s="32">
        <v>2</v>
      </c>
      <c r="F53" s="32">
        <v>13</v>
      </c>
      <c r="G53" s="35" t="s">
        <v>50</v>
      </c>
      <c r="H53" s="32">
        <v>10</v>
      </c>
      <c r="I53" s="32">
        <v>8</v>
      </c>
      <c r="J53" s="32">
        <v>28</v>
      </c>
      <c r="K53" s="1" t="s">
        <v>293</v>
      </c>
      <c r="L53" s="59">
        <v>7</v>
      </c>
      <c r="M53" s="60" t="s">
        <v>34</v>
      </c>
      <c r="N53" s="61">
        <v>2</v>
      </c>
      <c r="O53" s="61">
        <v>2</v>
      </c>
      <c r="P53" s="61">
        <v>1</v>
      </c>
      <c r="Q53" s="62">
        <v>12</v>
      </c>
      <c r="R53" s="63" t="s">
        <v>50</v>
      </c>
      <c r="S53" s="64">
        <v>13</v>
      </c>
      <c r="T53" s="59">
        <f t="shared" si="2"/>
        <v>8</v>
      </c>
      <c r="U53" s="65">
        <v>19</v>
      </c>
      <c r="V53" s="59">
        <f t="shared" si="3"/>
        <v>-1</v>
      </c>
      <c r="W53" s="66" t="s">
        <v>133</v>
      </c>
    </row>
    <row r="54" spans="2:23" ht="12.75">
      <c r="B54" s="38" t="s">
        <v>43</v>
      </c>
      <c r="C54" s="57">
        <v>2</v>
      </c>
      <c r="D54" s="32">
        <v>2</v>
      </c>
      <c r="E54" s="32">
        <v>2</v>
      </c>
      <c r="F54" s="32">
        <v>14</v>
      </c>
      <c r="G54" s="35" t="s">
        <v>50</v>
      </c>
      <c r="H54" s="32">
        <v>14</v>
      </c>
      <c r="I54" s="32">
        <v>8</v>
      </c>
      <c r="J54" s="32">
        <v>26</v>
      </c>
      <c r="K54" s="1" t="s">
        <v>294</v>
      </c>
      <c r="L54" s="59">
        <v>7</v>
      </c>
      <c r="M54" s="60" t="s">
        <v>35</v>
      </c>
      <c r="N54" s="61">
        <v>1</v>
      </c>
      <c r="O54" s="61">
        <v>4</v>
      </c>
      <c r="P54" s="61">
        <v>0</v>
      </c>
      <c r="Q54" s="62">
        <v>12</v>
      </c>
      <c r="R54" s="63" t="s">
        <v>50</v>
      </c>
      <c r="S54" s="64">
        <v>9</v>
      </c>
      <c r="T54" s="59">
        <f t="shared" si="2"/>
        <v>7</v>
      </c>
      <c r="U54" s="65">
        <v>23</v>
      </c>
      <c r="V54" s="59">
        <f t="shared" si="3"/>
        <v>3</v>
      </c>
      <c r="W54" s="66" t="s">
        <v>107</v>
      </c>
    </row>
    <row r="55" spans="2:23" ht="12.75">
      <c r="B55" s="38" t="s">
        <v>34</v>
      </c>
      <c r="C55" s="57">
        <v>2</v>
      </c>
      <c r="D55" s="32">
        <v>2</v>
      </c>
      <c r="E55" s="32">
        <v>2</v>
      </c>
      <c r="F55" s="32">
        <v>12</v>
      </c>
      <c r="G55" s="35" t="s">
        <v>50</v>
      </c>
      <c r="H55" s="32">
        <v>16</v>
      </c>
      <c r="I55" s="32">
        <v>8</v>
      </c>
      <c r="J55" s="32">
        <v>19</v>
      </c>
      <c r="K55" s="1" t="s">
        <v>295</v>
      </c>
      <c r="L55" s="59">
        <v>7</v>
      </c>
      <c r="M55" s="60" t="s">
        <v>70</v>
      </c>
      <c r="N55" s="61">
        <v>1</v>
      </c>
      <c r="O55" s="61">
        <v>2</v>
      </c>
      <c r="P55" s="61">
        <v>2</v>
      </c>
      <c r="Q55" s="62">
        <v>10</v>
      </c>
      <c r="R55" s="63" t="s">
        <v>50</v>
      </c>
      <c r="S55" s="64">
        <v>10</v>
      </c>
      <c r="T55" s="59">
        <f t="shared" si="2"/>
        <v>5</v>
      </c>
      <c r="U55" s="65">
        <v>23</v>
      </c>
      <c r="V55" s="59">
        <f t="shared" si="3"/>
        <v>0</v>
      </c>
      <c r="W55" s="66" t="s">
        <v>134</v>
      </c>
    </row>
    <row r="56" spans="2:23" ht="12.75">
      <c r="B56" s="38" t="s">
        <v>69</v>
      </c>
      <c r="C56" s="57">
        <v>1</v>
      </c>
      <c r="D56" s="32">
        <v>2</v>
      </c>
      <c r="E56" s="32">
        <v>3</v>
      </c>
      <c r="F56" s="32">
        <v>14</v>
      </c>
      <c r="G56" s="35" t="s">
        <v>50</v>
      </c>
      <c r="H56" s="32">
        <v>20</v>
      </c>
      <c r="I56" s="32">
        <v>5</v>
      </c>
      <c r="J56" s="32">
        <v>26</v>
      </c>
      <c r="K56" s="1" t="s">
        <v>296</v>
      </c>
      <c r="L56" s="59">
        <v>7</v>
      </c>
      <c r="M56" s="60" t="s">
        <v>137</v>
      </c>
      <c r="N56" s="61">
        <v>1</v>
      </c>
      <c r="O56" s="61">
        <v>0</v>
      </c>
      <c r="P56" s="61">
        <v>4</v>
      </c>
      <c r="Q56" s="62">
        <v>7</v>
      </c>
      <c r="R56" s="63" t="s">
        <v>50</v>
      </c>
      <c r="S56" s="64">
        <v>14</v>
      </c>
      <c r="T56" s="59">
        <f t="shared" si="2"/>
        <v>3</v>
      </c>
      <c r="U56" s="65">
        <v>12</v>
      </c>
      <c r="V56" s="59">
        <f t="shared" si="3"/>
        <v>-7</v>
      </c>
      <c r="W56" s="66" t="s">
        <v>135</v>
      </c>
    </row>
    <row r="57" spans="2:23" ht="12.75">
      <c r="B57" s="38" t="s">
        <v>297</v>
      </c>
      <c r="C57" s="57">
        <v>1</v>
      </c>
      <c r="D57" s="32">
        <v>0</v>
      </c>
      <c r="E57" s="32">
        <v>5</v>
      </c>
      <c r="F57" s="32">
        <v>7</v>
      </c>
      <c r="G57" s="35" t="s">
        <v>50</v>
      </c>
      <c r="H57" s="32">
        <v>17</v>
      </c>
      <c r="I57" s="32">
        <v>3</v>
      </c>
      <c r="J57" s="32">
        <v>12</v>
      </c>
      <c r="K57" s="1" t="s">
        <v>298</v>
      </c>
      <c r="L57" s="59">
        <v>7</v>
      </c>
      <c r="M57" s="60" t="s">
        <v>69</v>
      </c>
      <c r="N57" s="61">
        <v>0</v>
      </c>
      <c r="O57" s="61">
        <v>2</v>
      </c>
      <c r="P57" s="61">
        <v>3</v>
      </c>
      <c r="Q57" s="62">
        <v>12</v>
      </c>
      <c r="R57" s="63" t="s">
        <v>50</v>
      </c>
      <c r="S57" s="64">
        <v>19</v>
      </c>
      <c r="T57" s="59">
        <f t="shared" si="2"/>
        <v>2</v>
      </c>
      <c r="U57" s="65">
        <v>21</v>
      </c>
      <c r="V57" s="59">
        <f t="shared" si="3"/>
        <v>-7</v>
      </c>
      <c r="W57" s="66" t="s">
        <v>105</v>
      </c>
    </row>
    <row r="58" spans="2:23" ht="12.75">
      <c r="B58" s="38" t="s">
        <v>37</v>
      </c>
      <c r="C58" s="57">
        <v>3</v>
      </c>
      <c r="D58" s="32">
        <v>2</v>
      </c>
      <c r="E58" s="32">
        <v>1</v>
      </c>
      <c r="F58" s="32">
        <v>17</v>
      </c>
      <c r="G58" s="35" t="s">
        <v>50</v>
      </c>
      <c r="H58" s="32">
        <v>11</v>
      </c>
      <c r="I58" s="32">
        <v>11</v>
      </c>
      <c r="J58" s="32">
        <v>31</v>
      </c>
      <c r="K58" s="1" t="s">
        <v>299</v>
      </c>
      <c r="L58" s="67">
        <v>8</v>
      </c>
      <c r="M58" s="68" t="s">
        <v>37</v>
      </c>
      <c r="N58" s="69">
        <v>3</v>
      </c>
      <c r="O58" s="69">
        <v>1</v>
      </c>
      <c r="P58" s="69">
        <v>1</v>
      </c>
      <c r="Q58" s="70">
        <v>14</v>
      </c>
      <c r="R58" s="71" t="s">
        <v>50</v>
      </c>
      <c r="S58" s="72">
        <v>8</v>
      </c>
      <c r="T58" s="67">
        <f t="shared" si="2"/>
        <v>10</v>
      </c>
      <c r="U58" s="73">
        <v>25</v>
      </c>
      <c r="V58" s="67">
        <f t="shared" si="3"/>
        <v>6</v>
      </c>
      <c r="W58" s="74" t="s">
        <v>111</v>
      </c>
    </row>
    <row r="59" spans="2:23" ht="12.75">
      <c r="B59" s="38" t="s">
        <v>39</v>
      </c>
      <c r="C59" s="57">
        <v>3</v>
      </c>
      <c r="D59" s="32">
        <v>1</v>
      </c>
      <c r="E59" s="32">
        <v>2</v>
      </c>
      <c r="F59" s="32">
        <v>16</v>
      </c>
      <c r="G59" s="35" t="s">
        <v>50</v>
      </c>
      <c r="H59" s="32">
        <v>16</v>
      </c>
      <c r="I59" s="32">
        <v>10</v>
      </c>
      <c r="J59" s="32">
        <v>26</v>
      </c>
      <c r="K59" s="1" t="s">
        <v>300</v>
      </c>
      <c r="L59" s="67">
        <v>8</v>
      </c>
      <c r="M59" s="68" t="s">
        <v>39</v>
      </c>
      <c r="N59" s="69">
        <v>3</v>
      </c>
      <c r="O59" s="69">
        <v>1</v>
      </c>
      <c r="P59" s="69">
        <v>1</v>
      </c>
      <c r="Q59" s="70">
        <v>15</v>
      </c>
      <c r="R59" s="71" t="s">
        <v>50</v>
      </c>
      <c r="S59" s="72">
        <v>13</v>
      </c>
      <c r="T59" s="67">
        <f t="shared" si="2"/>
        <v>10</v>
      </c>
      <c r="U59" s="73">
        <v>22</v>
      </c>
      <c r="V59" s="67">
        <f t="shared" si="3"/>
        <v>2</v>
      </c>
      <c r="W59" s="74" t="s">
        <v>127</v>
      </c>
    </row>
    <row r="60" spans="2:23" ht="12.75">
      <c r="B60" s="38" t="s">
        <v>38</v>
      </c>
      <c r="C60" s="57">
        <v>2</v>
      </c>
      <c r="D60" s="32">
        <v>3</v>
      </c>
      <c r="E60" s="32">
        <v>1</v>
      </c>
      <c r="F60" s="32">
        <v>11</v>
      </c>
      <c r="G60" s="35" t="s">
        <v>50</v>
      </c>
      <c r="H60" s="32">
        <v>8</v>
      </c>
      <c r="I60" s="32">
        <v>9</v>
      </c>
      <c r="J60" s="32">
        <v>29</v>
      </c>
      <c r="K60" s="1" t="s">
        <v>301</v>
      </c>
      <c r="L60" s="59">
        <v>8</v>
      </c>
      <c r="M60" s="60" t="s">
        <v>72</v>
      </c>
      <c r="N60" s="61">
        <v>2</v>
      </c>
      <c r="O60" s="61">
        <v>2</v>
      </c>
      <c r="P60" s="61">
        <v>1</v>
      </c>
      <c r="Q60" s="62">
        <v>14</v>
      </c>
      <c r="R60" s="63" t="s">
        <v>50</v>
      </c>
      <c r="S60" s="64">
        <v>12</v>
      </c>
      <c r="T60" s="59">
        <f t="shared" si="2"/>
        <v>8</v>
      </c>
      <c r="U60" s="65">
        <v>22</v>
      </c>
      <c r="V60" s="59">
        <f t="shared" si="3"/>
        <v>2</v>
      </c>
      <c r="W60" s="66" t="s">
        <v>126</v>
      </c>
    </row>
    <row r="61" spans="2:23" ht="12.75">
      <c r="B61" s="38" t="s">
        <v>72</v>
      </c>
      <c r="C61" s="57">
        <v>2</v>
      </c>
      <c r="D61" s="32">
        <v>2</v>
      </c>
      <c r="E61" s="32">
        <v>2</v>
      </c>
      <c r="F61" s="32">
        <v>14</v>
      </c>
      <c r="G61" s="35" t="s">
        <v>50</v>
      </c>
      <c r="H61" s="32">
        <v>13</v>
      </c>
      <c r="I61" s="32">
        <v>8</v>
      </c>
      <c r="J61" s="32">
        <v>27</v>
      </c>
      <c r="K61" s="1" t="s">
        <v>302</v>
      </c>
      <c r="L61" s="59">
        <v>8</v>
      </c>
      <c r="M61" s="60" t="s">
        <v>40</v>
      </c>
      <c r="N61" s="61">
        <v>2</v>
      </c>
      <c r="O61" s="61">
        <v>1</v>
      </c>
      <c r="P61" s="61">
        <v>2</v>
      </c>
      <c r="Q61" s="62">
        <v>14</v>
      </c>
      <c r="R61" s="63" t="s">
        <v>50</v>
      </c>
      <c r="S61" s="64">
        <v>10</v>
      </c>
      <c r="T61" s="59">
        <f t="shared" si="2"/>
        <v>7</v>
      </c>
      <c r="U61" s="65">
        <v>20</v>
      </c>
      <c r="V61" s="59">
        <f t="shared" si="3"/>
        <v>4</v>
      </c>
      <c r="W61" s="66" t="s">
        <v>125</v>
      </c>
    </row>
    <row r="62" spans="2:23" ht="12.75">
      <c r="B62" s="38" t="s">
        <v>71</v>
      </c>
      <c r="C62" s="57">
        <v>2</v>
      </c>
      <c r="D62" s="32">
        <v>2</v>
      </c>
      <c r="E62" s="32">
        <v>2</v>
      </c>
      <c r="F62" s="32">
        <v>14</v>
      </c>
      <c r="G62" s="35" t="s">
        <v>50</v>
      </c>
      <c r="H62" s="32">
        <v>17</v>
      </c>
      <c r="I62" s="32">
        <v>8</v>
      </c>
      <c r="J62" s="32">
        <v>23</v>
      </c>
      <c r="K62" s="1" t="s">
        <v>303</v>
      </c>
      <c r="L62" s="59">
        <v>8</v>
      </c>
      <c r="M62" s="60" t="s">
        <v>38</v>
      </c>
      <c r="N62" s="61">
        <v>1</v>
      </c>
      <c r="O62" s="61">
        <v>3</v>
      </c>
      <c r="P62" s="61">
        <v>1</v>
      </c>
      <c r="Q62" s="62">
        <v>10</v>
      </c>
      <c r="R62" s="63" t="s">
        <v>50</v>
      </c>
      <c r="S62" s="64">
        <v>8</v>
      </c>
      <c r="T62" s="59">
        <f t="shared" si="2"/>
        <v>6</v>
      </c>
      <c r="U62" s="65">
        <v>23</v>
      </c>
      <c r="V62" s="59">
        <f t="shared" si="3"/>
        <v>2</v>
      </c>
      <c r="W62" s="66" t="s">
        <v>128</v>
      </c>
    </row>
    <row r="63" spans="2:23" ht="12.75">
      <c r="B63" s="38" t="s">
        <v>40</v>
      </c>
      <c r="C63" s="57">
        <v>2</v>
      </c>
      <c r="D63" s="32">
        <v>1</v>
      </c>
      <c r="E63" s="32">
        <v>3</v>
      </c>
      <c r="F63" s="32">
        <v>16</v>
      </c>
      <c r="G63" s="35" t="s">
        <v>50</v>
      </c>
      <c r="H63" s="32">
        <v>14</v>
      </c>
      <c r="I63" s="32">
        <v>7</v>
      </c>
      <c r="J63" s="32">
        <v>22</v>
      </c>
      <c r="K63" s="1" t="s">
        <v>304</v>
      </c>
      <c r="L63" s="59">
        <v>8</v>
      </c>
      <c r="M63" s="60" t="s">
        <v>71</v>
      </c>
      <c r="N63" s="61">
        <v>1</v>
      </c>
      <c r="O63" s="61">
        <v>2</v>
      </c>
      <c r="P63" s="61">
        <v>2</v>
      </c>
      <c r="Q63" s="62">
        <v>11</v>
      </c>
      <c r="R63" s="63" t="s">
        <v>50</v>
      </c>
      <c r="S63" s="64">
        <v>16</v>
      </c>
      <c r="T63" s="59">
        <f t="shared" si="2"/>
        <v>5</v>
      </c>
      <c r="U63" s="65">
        <v>17</v>
      </c>
      <c r="V63" s="59">
        <f t="shared" si="3"/>
        <v>-5</v>
      </c>
      <c r="W63" s="66" t="s">
        <v>112</v>
      </c>
    </row>
    <row r="64" spans="2:23" ht="12.75">
      <c r="B64" s="38" t="s">
        <v>73</v>
      </c>
      <c r="C64" s="57">
        <v>2</v>
      </c>
      <c r="D64" s="32">
        <v>1</v>
      </c>
      <c r="E64" s="32">
        <v>3</v>
      </c>
      <c r="F64" s="32">
        <v>13</v>
      </c>
      <c r="G64" s="35" t="s">
        <v>50</v>
      </c>
      <c r="H64" s="32">
        <v>18</v>
      </c>
      <c r="I64" s="32">
        <v>7</v>
      </c>
      <c r="J64" s="32">
        <v>19</v>
      </c>
      <c r="K64" s="1" t="s">
        <v>305</v>
      </c>
      <c r="L64" s="59">
        <v>8</v>
      </c>
      <c r="M64" s="60" t="s">
        <v>73</v>
      </c>
      <c r="N64" s="61">
        <v>1</v>
      </c>
      <c r="O64" s="61">
        <v>1</v>
      </c>
      <c r="P64" s="61">
        <v>3</v>
      </c>
      <c r="Q64" s="62">
        <v>9</v>
      </c>
      <c r="R64" s="63" t="s">
        <v>50</v>
      </c>
      <c r="S64" s="64">
        <v>16</v>
      </c>
      <c r="T64" s="59">
        <f t="shared" si="2"/>
        <v>4</v>
      </c>
      <c r="U64" s="65">
        <v>15</v>
      </c>
      <c r="V64" s="59">
        <f t="shared" si="3"/>
        <v>-7</v>
      </c>
      <c r="W64" s="66" t="s">
        <v>129</v>
      </c>
    </row>
    <row r="65" spans="2:23" ht="12.75">
      <c r="B65" s="38" t="s">
        <v>74</v>
      </c>
      <c r="C65" s="57">
        <v>0</v>
      </c>
      <c r="D65" s="32">
        <v>2</v>
      </c>
      <c r="E65" s="32">
        <v>4</v>
      </c>
      <c r="F65" s="32">
        <v>10</v>
      </c>
      <c r="G65" s="35" t="s">
        <v>50</v>
      </c>
      <c r="H65" s="32">
        <v>20</v>
      </c>
      <c r="I65" s="32">
        <v>2</v>
      </c>
      <c r="J65" s="32">
        <v>14</v>
      </c>
      <c r="K65" s="1" t="s">
        <v>306</v>
      </c>
      <c r="L65" s="59">
        <v>8</v>
      </c>
      <c r="M65" s="60" t="s">
        <v>74</v>
      </c>
      <c r="N65" s="61">
        <v>0</v>
      </c>
      <c r="O65" s="61">
        <v>1</v>
      </c>
      <c r="P65" s="61">
        <v>4</v>
      </c>
      <c r="Q65" s="62">
        <v>7</v>
      </c>
      <c r="R65" s="63" t="s">
        <v>50</v>
      </c>
      <c r="S65" s="64">
        <v>17</v>
      </c>
      <c r="T65" s="59">
        <f t="shared" si="2"/>
        <v>1</v>
      </c>
      <c r="U65" s="65">
        <v>8</v>
      </c>
      <c r="V65" s="59">
        <f t="shared" si="3"/>
        <v>-10</v>
      </c>
      <c r="W65" s="66" t="s">
        <v>130</v>
      </c>
    </row>
    <row r="66" spans="12:23" ht="12.75">
      <c r="L66" s="38"/>
      <c r="M66" s="47"/>
      <c r="N66" s="32"/>
      <c r="O66" s="32"/>
      <c r="P66" s="32"/>
      <c r="Q66" s="48"/>
      <c r="R66" s="49"/>
      <c r="S66" s="50"/>
      <c r="T66" s="38"/>
      <c r="U66" s="51"/>
      <c r="V66" s="38"/>
      <c r="W66" s="52"/>
    </row>
  </sheetData>
  <sheetProtection/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AI67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N2" sqref="N2"/>
      <selection pane="bottomLeft" activeCell="A3" sqref="A3"/>
      <selection pane="bottomRight" activeCell="W3" sqref="W3"/>
    </sheetView>
  </sheetViews>
  <sheetFormatPr defaultColWidth="10.375" defaultRowHeight="12.75"/>
  <cols>
    <col min="1" max="1" width="5.75390625" style="10" customWidth="1"/>
    <col min="2" max="2" width="19.75390625" style="10" customWidth="1"/>
    <col min="3" max="27" width="4.75390625" style="10" customWidth="1"/>
    <col min="28" max="28" width="10.75390625" style="10" customWidth="1"/>
    <col min="29" max="29" width="4.125" style="10" customWidth="1"/>
    <col min="30" max="35" width="1.875" style="10" customWidth="1"/>
    <col min="36" max="52" width="10.375" style="10" customWidth="1"/>
  </cols>
  <sheetData>
    <row r="1" spans="32:34" ht="15" customHeight="1" thickBot="1">
      <c r="AF1"/>
      <c r="AG1"/>
      <c r="AH1"/>
    </row>
    <row r="2" spans="3:34" ht="100.5" thickBot="1" thickTop="1">
      <c r="C2" s="97" t="s">
        <v>138</v>
      </c>
      <c r="D2" s="83" t="s">
        <v>139</v>
      </c>
      <c r="E2" s="83" t="s">
        <v>140</v>
      </c>
      <c r="F2" s="100" t="s">
        <v>141</v>
      </c>
      <c r="G2" s="100" t="s">
        <v>142</v>
      </c>
      <c r="H2" s="83" t="s">
        <v>143</v>
      </c>
      <c r="I2" s="100" t="s">
        <v>144</v>
      </c>
      <c r="J2" s="100" t="s">
        <v>145</v>
      </c>
      <c r="K2" s="83" t="s">
        <v>146</v>
      </c>
      <c r="L2" s="83" t="s">
        <v>147</v>
      </c>
      <c r="M2" s="83" t="s">
        <v>148</v>
      </c>
      <c r="N2" s="100" t="s">
        <v>149</v>
      </c>
      <c r="O2" s="83" t="s">
        <v>150</v>
      </c>
      <c r="P2" s="83" t="s">
        <v>151</v>
      </c>
      <c r="Q2" s="100" t="s">
        <v>152</v>
      </c>
      <c r="R2" s="100" t="s">
        <v>153</v>
      </c>
      <c r="S2" s="83" t="s">
        <v>154</v>
      </c>
      <c r="T2" s="83" t="s">
        <v>155</v>
      </c>
      <c r="U2" s="100" t="s">
        <v>156</v>
      </c>
      <c r="V2" s="100" t="s">
        <v>157</v>
      </c>
      <c r="W2" s="83" t="s">
        <v>158</v>
      </c>
      <c r="X2" s="83" t="s">
        <v>159</v>
      </c>
      <c r="Y2" s="83" t="s">
        <v>160</v>
      </c>
      <c r="Z2" s="83" t="s">
        <v>161</v>
      </c>
      <c r="AA2" s="84" t="s">
        <v>162</v>
      </c>
      <c r="AF2"/>
      <c r="AG2"/>
      <c r="AH2"/>
    </row>
    <row r="3" spans="2:34" ht="15" customHeight="1" thickBot="1" thickTop="1">
      <c r="B3" s="11" t="s">
        <v>45</v>
      </c>
      <c r="C3" s="12">
        <v>1</v>
      </c>
      <c r="D3" s="13"/>
      <c r="E3" s="13"/>
      <c r="F3" s="13">
        <v>1</v>
      </c>
      <c r="G3" s="13">
        <v>1</v>
      </c>
      <c r="H3" s="13"/>
      <c r="I3" s="13">
        <v>1</v>
      </c>
      <c r="J3" s="13">
        <v>1</v>
      </c>
      <c r="K3" s="13"/>
      <c r="L3" s="13"/>
      <c r="M3" s="13"/>
      <c r="N3" s="13">
        <v>1</v>
      </c>
      <c r="O3" s="13"/>
      <c r="P3" s="13"/>
      <c r="Q3" s="13">
        <v>2</v>
      </c>
      <c r="R3" s="13">
        <v>1</v>
      </c>
      <c r="S3" s="13"/>
      <c r="T3" s="13"/>
      <c r="U3" s="13">
        <v>1</v>
      </c>
      <c r="V3" s="13">
        <v>1</v>
      </c>
      <c r="W3" s="29"/>
      <c r="X3" s="29"/>
      <c r="Y3" s="29"/>
      <c r="Z3" s="29"/>
      <c r="AA3" s="30"/>
      <c r="AF3"/>
      <c r="AG3"/>
      <c r="AH3"/>
    </row>
    <row r="4" spans="2:35" ht="12" customHeight="1" thickTop="1">
      <c r="B4" s="85" t="s">
        <v>20</v>
      </c>
      <c r="C4" s="15">
        <v>1</v>
      </c>
      <c r="D4" s="16">
        <v>1</v>
      </c>
      <c r="E4" s="16">
        <v>2</v>
      </c>
      <c r="F4" s="17" t="s">
        <v>12</v>
      </c>
      <c r="G4" s="16">
        <v>1</v>
      </c>
      <c r="H4" s="16">
        <v>2</v>
      </c>
      <c r="I4" s="16">
        <v>1</v>
      </c>
      <c r="J4" s="17">
        <v>0</v>
      </c>
      <c r="K4" s="17" t="s">
        <v>12</v>
      </c>
      <c r="L4" s="17" t="s">
        <v>12</v>
      </c>
      <c r="M4" s="17">
        <v>2</v>
      </c>
      <c r="N4" s="102">
        <v>1</v>
      </c>
      <c r="O4" s="16" t="s">
        <v>12</v>
      </c>
      <c r="P4" s="16" t="s">
        <v>12</v>
      </c>
      <c r="Q4" s="17">
        <v>1</v>
      </c>
      <c r="R4" s="16" t="s">
        <v>12</v>
      </c>
      <c r="S4" s="16" t="s">
        <v>12</v>
      </c>
      <c r="T4" s="16" t="s">
        <v>12</v>
      </c>
      <c r="U4" s="16" t="s">
        <v>12</v>
      </c>
      <c r="V4" s="16" t="s">
        <v>12</v>
      </c>
      <c r="W4" s="16">
        <v>1</v>
      </c>
      <c r="X4" s="16">
        <v>1</v>
      </c>
      <c r="Y4" s="16">
        <v>0</v>
      </c>
      <c r="Z4" s="16">
        <v>1</v>
      </c>
      <c r="AA4" s="18">
        <v>2</v>
      </c>
      <c r="AB4" s="103" t="s">
        <v>230</v>
      </c>
      <c r="AC4" s="14">
        <v>4</v>
      </c>
      <c r="AD4" s="10">
        <v>1</v>
      </c>
      <c r="AE4" s="10">
        <v>2</v>
      </c>
      <c r="AF4"/>
      <c r="AG4"/>
      <c r="AH4">
        <v>1</v>
      </c>
      <c r="AI4" s="10" t="s">
        <v>223</v>
      </c>
    </row>
    <row r="5" spans="2:35" ht="12" customHeight="1" thickBot="1">
      <c r="B5" s="86" t="s">
        <v>57</v>
      </c>
      <c r="C5" s="87">
        <v>1</v>
      </c>
      <c r="D5" s="88">
        <v>1</v>
      </c>
      <c r="E5" s="88">
        <v>2</v>
      </c>
      <c r="F5" s="101">
        <v>1</v>
      </c>
      <c r="G5" s="88">
        <v>1</v>
      </c>
      <c r="H5" s="88">
        <v>2</v>
      </c>
      <c r="I5" s="88">
        <v>1</v>
      </c>
      <c r="J5" s="101">
        <v>1</v>
      </c>
      <c r="K5" s="89">
        <v>0</v>
      </c>
      <c r="L5" s="89">
        <v>0</v>
      </c>
      <c r="M5" s="89" t="s">
        <v>12</v>
      </c>
      <c r="N5" s="89" t="s">
        <v>12</v>
      </c>
      <c r="O5" s="88" t="s">
        <v>12</v>
      </c>
      <c r="P5" s="88" t="s">
        <v>12</v>
      </c>
      <c r="Q5" s="89" t="s">
        <v>12</v>
      </c>
      <c r="R5" s="88" t="s">
        <v>12</v>
      </c>
      <c r="S5" s="88" t="s">
        <v>12</v>
      </c>
      <c r="T5" s="88" t="s">
        <v>12</v>
      </c>
      <c r="U5" s="88" t="s">
        <v>12</v>
      </c>
      <c r="V5" s="88" t="s">
        <v>12</v>
      </c>
      <c r="W5" s="88">
        <v>1</v>
      </c>
      <c r="X5" s="88">
        <v>1</v>
      </c>
      <c r="Y5" s="88">
        <v>0</v>
      </c>
      <c r="Z5" s="88">
        <v>1</v>
      </c>
      <c r="AA5" s="90">
        <v>2</v>
      </c>
      <c r="AB5" s="104"/>
      <c r="AC5" s="14">
        <v>5</v>
      </c>
      <c r="AD5" s="10">
        <v>2</v>
      </c>
      <c r="AE5" s="10">
        <v>1</v>
      </c>
      <c r="AF5">
        <v>1</v>
      </c>
      <c r="AG5"/>
      <c r="AH5"/>
      <c r="AI5" s="10" t="s">
        <v>222</v>
      </c>
    </row>
    <row r="6" spans="2:35" ht="12" customHeight="1" thickTop="1">
      <c r="B6" s="91" t="s">
        <v>5</v>
      </c>
      <c r="C6" s="24" t="s">
        <v>12</v>
      </c>
      <c r="D6" s="20" t="s">
        <v>12</v>
      </c>
      <c r="E6" s="20">
        <v>2</v>
      </c>
      <c r="F6" s="21">
        <v>1</v>
      </c>
      <c r="G6" s="20" t="s">
        <v>12</v>
      </c>
      <c r="H6" s="20">
        <v>2</v>
      </c>
      <c r="I6" s="21">
        <v>1</v>
      </c>
      <c r="J6" s="21" t="s">
        <v>12</v>
      </c>
      <c r="K6" s="21" t="s">
        <v>12</v>
      </c>
      <c r="L6" s="21">
        <v>1</v>
      </c>
      <c r="M6" s="20">
        <v>2</v>
      </c>
      <c r="N6" s="21">
        <v>1</v>
      </c>
      <c r="O6" s="21">
        <v>1</v>
      </c>
      <c r="P6" s="20" t="s">
        <v>12</v>
      </c>
      <c r="Q6" s="21">
        <v>1</v>
      </c>
      <c r="R6" s="21" t="s">
        <v>12</v>
      </c>
      <c r="S6" s="21" t="s">
        <v>12</v>
      </c>
      <c r="T6" s="20">
        <v>1</v>
      </c>
      <c r="U6" s="21" t="s">
        <v>12</v>
      </c>
      <c r="V6" s="21" t="s">
        <v>12</v>
      </c>
      <c r="W6" s="21">
        <v>1</v>
      </c>
      <c r="X6" s="21">
        <v>1</v>
      </c>
      <c r="Y6" s="20">
        <v>0</v>
      </c>
      <c r="Z6" s="21">
        <v>1</v>
      </c>
      <c r="AA6" s="25">
        <v>2</v>
      </c>
      <c r="AB6" s="105" t="s">
        <v>226</v>
      </c>
      <c r="AC6" s="14">
        <v>3</v>
      </c>
      <c r="AD6" s="10">
        <v>0</v>
      </c>
      <c r="AE6" s="10">
        <v>2</v>
      </c>
      <c r="AF6"/>
      <c r="AG6"/>
      <c r="AH6">
        <v>1</v>
      </c>
      <c r="AI6" s="10" t="s">
        <v>223</v>
      </c>
    </row>
    <row r="7" spans="2:35" ht="12" customHeight="1" thickBot="1">
      <c r="B7" s="92" t="s">
        <v>19</v>
      </c>
      <c r="C7" s="98">
        <v>1</v>
      </c>
      <c r="D7" s="27">
        <v>1</v>
      </c>
      <c r="E7" s="27" t="s">
        <v>12</v>
      </c>
      <c r="F7" s="76">
        <v>1</v>
      </c>
      <c r="G7" s="101">
        <v>1</v>
      </c>
      <c r="H7" s="27" t="s">
        <v>12</v>
      </c>
      <c r="I7" s="76">
        <v>1</v>
      </c>
      <c r="J7" s="76" t="s">
        <v>12</v>
      </c>
      <c r="K7" s="76" t="s">
        <v>12</v>
      </c>
      <c r="L7" s="76">
        <v>1</v>
      </c>
      <c r="M7" s="27" t="s">
        <v>12</v>
      </c>
      <c r="N7" s="76">
        <v>1</v>
      </c>
      <c r="O7" s="76">
        <v>1</v>
      </c>
      <c r="P7" s="27">
        <v>1</v>
      </c>
      <c r="Q7" s="76">
        <v>1</v>
      </c>
      <c r="R7" s="76" t="s">
        <v>12</v>
      </c>
      <c r="S7" s="76" t="s">
        <v>12</v>
      </c>
      <c r="T7" s="27" t="s">
        <v>12</v>
      </c>
      <c r="U7" s="76" t="s">
        <v>12</v>
      </c>
      <c r="V7" s="76" t="s">
        <v>12</v>
      </c>
      <c r="W7" s="76">
        <v>1</v>
      </c>
      <c r="X7" s="76">
        <v>1</v>
      </c>
      <c r="Y7" s="27">
        <v>1</v>
      </c>
      <c r="Z7" s="76">
        <v>1</v>
      </c>
      <c r="AA7" s="28">
        <v>0</v>
      </c>
      <c r="AB7" s="106"/>
      <c r="AC7" s="14">
        <v>5</v>
      </c>
      <c r="AD7" s="10">
        <v>2</v>
      </c>
      <c r="AE7" s="10">
        <v>0</v>
      </c>
      <c r="AF7">
        <v>1</v>
      </c>
      <c r="AG7"/>
      <c r="AH7"/>
      <c r="AI7" s="10" t="s">
        <v>222</v>
      </c>
    </row>
    <row r="8" spans="2:35" ht="12" customHeight="1" thickTop="1">
      <c r="B8" s="85" t="s">
        <v>16</v>
      </c>
      <c r="C8" s="15">
        <v>1</v>
      </c>
      <c r="D8" s="17" t="s">
        <v>12</v>
      </c>
      <c r="E8" s="17" t="s">
        <v>12</v>
      </c>
      <c r="F8" s="16">
        <v>1</v>
      </c>
      <c r="G8" s="16">
        <v>1</v>
      </c>
      <c r="H8" s="16" t="s">
        <v>12</v>
      </c>
      <c r="I8" s="16">
        <v>1</v>
      </c>
      <c r="J8" s="16" t="s">
        <v>12</v>
      </c>
      <c r="K8" s="16" t="s">
        <v>12</v>
      </c>
      <c r="L8" s="17">
        <v>1</v>
      </c>
      <c r="M8" s="16" t="s">
        <v>12</v>
      </c>
      <c r="N8" s="16">
        <v>1</v>
      </c>
      <c r="O8" s="16">
        <v>1</v>
      </c>
      <c r="P8" s="16" t="s">
        <v>12</v>
      </c>
      <c r="Q8" s="17">
        <v>1</v>
      </c>
      <c r="R8" s="16" t="s">
        <v>12</v>
      </c>
      <c r="S8" s="17" t="s">
        <v>12</v>
      </c>
      <c r="T8" s="17">
        <v>1</v>
      </c>
      <c r="U8" s="16" t="s">
        <v>12</v>
      </c>
      <c r="V8" s="16">
        <v>1</v>
      </c>
      <c r="W8" s="16">
        <v>1</v>
      </c>
      <c r="X8" s="16">
        <v>1</v>
      </c>
      <c r="Y8" s="17">
        <v>1</v>
      </c>
      <c r="Z8" s="16">
        <v>1</v>
      </c>
      <c r="AA8" s="18">
        <v>2</v>
      </c>
      <c r="AB8" s="103" t="s">
        <v>219</v>
      </c>
      <c r="AC8" s="14">
        <v>6</v>
      </c>
      <c r="AD8" s="10">
        <v>0</v>
      </c>
      <c r="AE8" s="10">
        <v>0</v>
      </c>
      <c r="AF8"/>
      <c r="AG8">
        <v>1</v>
      </c>
      <c r="AH8"/>
      <c r="AI8" s="10" t="s">
        <v>220</v>
      </c>
    </row>
    <row r="9" spans="2:35" ht="12" customHeight="1" thickBot="1">
      <c r="B9" s="86" t="s">
        <v>17</v>
      </c>
      <c r="C9" s="87">
        <v>1</v>
      </c>
      <c r="D9" s="89">
        <v>1</v>
      </c>
      <c r="E9" s="89">
        <v>2</v>
      </c>
      <c r="F9" s="88">
        <v>1</v>
      </c>
      <c r="G9" s="88">
        <v>1</v>
      </c>
      <c r="H9" s="88" t="s">
        <v>12</v>
      </c>
      <c r="I9" s="88">
        <v>1</v>
      </c>
      <c r="J9" s="88" t="s">
        <v>12</v>
      </c>
      <c r="K9" s="88" t="s">
        <v>12</v>
      </c>
      <c r="L9" s="89" t="s">
        <v>12</v>
      </c>
      <c r="M9" s="88" t="s">
        <v>12</v>
      </c>
      <c r="N9" s="88">
        <v>1</v>
      </c>
      <c r="O9" s="88">
        <v>1</v>
      </c>
      <c r="P9" s="88" t="s">
        <v>12</v>
      </c>
      <c r="Q9" s="89" t="s">
        <v>12</v>
      </c>
      <c r="R9" s="88" t="s">
        <v>12</v>
      </c>
      <c r="S9" s="89">
        <v>1</v>
      </c>
      <c r="T9" s="89" t="s">
        <v>12</v>
      </c>
      <c r="U9" s="88" t="s">
        <v>12</v>
      </c>
      <c r="V9" s="88">
        <v>1</v>
      </c>
      <c r="W9" s="88">
        <v>1</v>
      </c>
      <c r="X9" s="88">
        <v>1</v>
      </c>
      <c r="Y9" s="89">
        <v>0</v>
      </c>
      <c r="Z9" s="88">
        <v>1</v>
      </c>
      <c r="AA9" s="90">
        <v>2</v>
      </c>
      <c r="AB9" s="104"/>
      <c r="AC9" s="14">
        <v>6</v>
      </c>
      <c r="AD9" s="10">
        <v>0</v>
      </c>
      <c r="AE9" s="10">
        <v>0</v>
      </c>
      <c r="AF9"/>
      <c r="AG9">
        <v>1</v>
      </c>
      <c r="AH9"/>
      <c r="AI9" s="10" t="s">
        <v>220</v>
      </c>
    </row>
    <row r="10" spans="2:35" ht="12" customHeight="1" thickTop="1">
      <c r="B10" s="91" t="s">
        <v>18</v>
      </c>
      <c r="C10" s="19">
        <v>1</v>
      </c>
      <c r="D10" s="21">
        <v>1</v>
      </c>
      <c r="E10" s="21" t="s">
        <v>12</v>
      </c>
      <c r="F10" s="21" t="s">
        <v>12</v>
      </c>
      <c r="G10" s="21">
        <v>1</v>
      </c>
      <c r="H10" s="20" t="s">
        <v>12</v>
      </c>
      <c r="I10" s="21">
        <v>1</v>
      </c>
      <c r="J10" s="21" t="s">
        <v>12</v>
      </c>
      <c r="K10" s="20">
        <v>2</v>
      </c>
      <c r="L10" s="20">
        <v>1</v>
      </c>
      <c r="M10" s="21" t="s">
        <v>12</v>
      </c>
      <c r="N10" s="21">
        <v>1</v>
      </c>
      <c r="O10" s="20">
        <v>1</v>
      </c>
      <c r="P10" s="21" t="s">
        <v>12</v>
      </c>
      <c r="Q10" s="21">
        <v>1</v>
      </c>
      <c r="R10" s="21">
        <v>1</v>
      </c>
      <c r="S10" s="20" t="s">
        <v>12</v>
      </c>
      <c r="T10" s="21" t="s">
        <v>12</v>
      </c>
      <c r="U10" s="21" t="s">
        <v>12</v>
      </c>
      <c r="V10" s="20" t="s">
        <v>12</v>
      </c>
      <c r="W10" s="21">
        <v>1</v>
      </c>
      <c r="X10" s="21">
        <v>1</v>
      </c>
      <c r="Y10" s="21">
        <v>1</v>
      </c>
      <c r="Z10" s="21">
        <v>1</v>
      </c>
      <c r="AA10" s="25">
        <v>1</v>
      </c>
      <c r="AB10" s="105" t="s">
        <v>221</v>
      </c>
      <c r="AC10" s="14">
        <v>5</v>
      </c>
      <c r="AD10" s="10">
        <v>0</v>
      </c>
      <c r="AE10" s="10">
        <v>1</v>
      </c>
      <c r="AF10"/>
      <c r="AG10"/>
      <c r="AH10">
        <v>1</v>
      </c>
      <c r="AI10" s="10" t="s">
        <v>223</v>
      </c>
    </row>
    <row r="11" spans="2:35" ht="12" customHeight="1" thickBot="1">
      <c r="B11" s="92" t="s">
        <v>44</v>
      </c>
      <c r="C11" s="75">
        <v>1</v>
      </c>
      <c r="D11" s="76">
        <v>1</v>
      </c>
      <c r="E11" s="76" t="s">
        <v>12</v>
      </c>
      <c r="F11" s="76" t="s">
        <v>12</v>
      </c>
      <c r="G11" s="76">
        <v>1</v>
      </c>
      <c r="H11" s="27">
        <v>2</v>
      </c>
      <c r="I11" s="76">
        <v>1</v>
      </c>
      <c r="J11" s="76" t="s">
        <v>12</v>
      </c>
      <c r="K11" s="27" t="s">
        <v>12</v>
      </c>
      <c r="L11" s="27" t="s">
        <v>12</v>
      </c>
      <c r="M11" s="76" t="s">
        <v>12</v>
      </c>
      <c r="N11" s="76">
        <v>1</v>
      </c>
      <c r="O11" s="27" t="s">
        <v>12</v>
      </c>
      <c r="P11" s="76" t="s">
        <v>12</v>
      </c>
      <c r="Q11" s="76">
        <v>1</v>
      </c>
      <c r="R11" s="76">
        <v>1</v>
      </c>
      <c r="S11" s="27">
        <v>1</v>
      </c>
      <c r="T11" s="76" t="s">
        <v>12</v>
      </c>
      <c r="U11" s="76" t="s">
        <v>12</v>
      </c>
      <c r="V11" s="101">
        <v>1</v>
      </c>
      <c r="W11" s="76">
        <v>1</v>
      </c>
      <c r="X11" s="76">
        <v>1</v>
      </c>
      <c r="Y11" s="76">
        <v>1</v>
      </c>
      <c r="Z11" s="76">
        <v>1</v>
      </c>
      <c r="AA11" s="28">
        <v>2</v>
      </c>
      <c r="AB11" s="106"/>
      <c r="AC11" s="14">
        <v>6</v>
      </c>
      <c r="AD11" s="10">
        <v>1</v>
      </c>
      <c r="AE11" s="10">
        <v>0</v>
      </c>
      <c r="AF11">
        <v>1</v>
      </c>
      <c r="AG11"/>
      <c r="AH11"/>
      <c r="AI11" s="10" t="s">
        <v>222</v>
      </c>
    </row>
    <row r="12" spans="2:35" ht="12" customHeight="1" thickTop="1">
      <c r="B12" s="85" t="s">
        <v>4</v>
      </c>
      <c r="C12" s="15">
        <v>1</v>
      </c>
      <c r="D12" s="17" t="s">
        <v>12</v>
      </c>
      <c r="E12" s="17" t="s">
        <v>12</v>
      </c>
      <c r="F12" s="16">
        <v>1</v>
      </c>
      <c r="G12" s="16">
        <v>1</v>
      </c>
      <c r="H12" s="17" t="s">
        <v>12</v>
      </c>
      <c r="I12" s="16">
        <v>1</v>
      </c>
      <c r="J12" s="17" t="s">
        <v>12</v>
      </c>
      <c r="K12" s="17" t="s">
        <v>12</v>
      </c>
      <c r="L12" s="16">
        <v>1</v>
      </c>
      <c r="M12" s="16" t="s">
        <v>12</v>
      </c>
      <c r="N12" s="102">
        <v>1</v>
      </c>
      <c r="O12" s="16" t="s">
        <v>12</v>
      </c>
      <c r="P12" s="17">
        <v>1</v>
      </c>
      <c r="Q12" s="17">
        <v>1</v>
      </c>
      <c r="R12" s="16" t="s">
        <v>12</v>
      </c>
      <c r="S12" s="16" t="s">
        <v>12</v>
      </c>
      <c r="T12" s="16" t="s">
        <v>12</v>
      </c>
      <c r="U12" s="102">
        <v>1</v>
      </c>
      <c r="V12" s="102">
        <v>1</v>
      </c>
      <c r="W12" s="16">
        <v>1</v>
      </c>
      <c r="X12" s="16">
        <v>1</v>
      </c>
      <c r="Y12" s="16">
        <v>1</v>
      </c>
      <c r="Z12" s="16">
        <v>1</v>
      </c>
      <c r="AA12" s="18">
        <v>2</v>
      </c>
      <c r="AB12" s="103" t="s">
        <v>231</v>
      </c>
      <c r="AC12" s="14">
        <v>7</v>
      </c>
      <c r="AD12" s="10">
        <v>3</v>
      </c>
      <c r="AE12" s="10">
        <v>1</v>
      </c>
      <c r="AF12">
        <v>1</v>
      </c>
      <c r="AG12"/>
      <c r="AH12"/>
      <c r="AI12" s="10" t="s">
        <v>222</v>
      </c>
    </row>
    <row r="13" spans="2:35" ht="12" customHeight="1" thickBot="1">
      <c r="B13" s="86" t="s">
        <v>11</v>
      </c>
      <c r="C13" s="87">
        <v>1</v>
      </c>
      <c r="D13" s="89">
        <v>1</v>
      </c>
      <c r="E13" s="89">
        <v>2</v>
      </c>
      <c r="F13" s="88">
        <v>1</v>
      </c>
      <c r="G13" s="88">
        <v>1</v>
      </c>
      <c r="H13" s="89">
        <v>2</v>
      </c>
      <c r="I13" s="88">
        <v>1</v>
      </c>
      <c r="J13" s="101">
        <v>1</v>
      </c>
      <c r="K13" s="89">
        <v>2</v>
      </c>
      <c r="L13" s="88">
        <v>1</v>
      </c>
      <c r="M13" s="88" t="s">
        <v>12</v>
      </c>
      <c r="N13" s="89" t="s">
        <v>12</v>
      </c>
      <c r="O13" s="88" t="s">
        <v>12</v>
      </c>
      <c r="P13" s="89" t="s">
        <v>12</v>
      </c>
      <c r="Q13" s="89" t="s">
        <v>12</v>
      </c>
      <c r="R13" s="88" t="s">
        <v>12</v>
      </c>
      <c r="S13" s="88" t="s">
        <v>12</v>
      </c>
      <c r="T13" s="88" t="s">
        <v>12</v>
      </c>
      <c r="U13" s="89" t="s">
        <v>12</v>
      </c>
      <c r="V13" s="89" t="s">
        <v>12</v>
      </c>
      <c r="W13" s="88">
        <v>1</v>
      </c>
      <c r="X13" s="88">
        <v>1</v>
      </c>
      <c r="Y13" s="88">
        <v>1</v>
      </c>
      <c r="Z13" s="88">
        <v>1</v>
      </c>
      <c r="AA13" s="90">
        <v>2</v>
      </c>
      <c r="AB13" s="104"/>
      <c r="AC13" s="14">
        <v>5</v>
      </c>
      <c r="AD13" s="10">
        <v>1</v>
      </c>
      <c r="AE13" s="10">
        <v>3</v>
      </c>
      <c r="AF13"/>
      <c r="AG13"/>
      <c r="AH13">
        <v>1</v>
      </c>
      <c r="AI13" s="10" t="s">
        <v>223</v>
      </c>
    </row>
    <row r="14" spans="2:35" ht="12" customHeight="1" thickTop="1">
      <c r="B14" s="91" t="s">
        <v>22</v>
      </c>
      <c r="C14" s="19">
        <v>1</v>
      </c>
      <c r="D14" s="20">
        <v>1</v>
      </c>
      <c r="E14" s="21">
        <v>2</v>
      </c>
      <c r="F14" s="102">
        <v>1</v>
      </c>
      <c r="G14" s="102">
        <v>1</v>
      </c>
      <c r="H14" s="20" t="s">
        <v>12</v>
      </c>
      <c r="I14" s="20" t="s">
        <v>12</v>
      </c>
      <c r="J14" s="20" t="s">
        <v>12</v>
      </c>
      <c r="K14" s="20" t="s">
        <v>12</v>
      </c>
      <c r="L14" s="20" t="s">
        <v>12</v>
      </c>
      <c r="M14" s="21" t="s">
        <v>12</v>
      </c>
      <c r="N14" s="102">
        <v>1</v>
      </c>
      <c r="O14" s="20">
        <v>1</v>
      </c>
      <c r="P14" s="20">
        <v>1</v>
      </c>
      <c r="Q14" s="21" t="s">
        <v>12</v>
      </c>
      <c r="R14" s="21" t="s">
        <v>12</v>
      </c>
      <c r="S14" s="20">
        <v>1</v>
      </c>
      <c r="T14" s="21" t="s">
        <v>12</v>
      </c>
      <c r="U14" s="21" t="s">
        <v>12</v>
      </c>
      <c r="V14" s="102">
        <v>1</v>
      </c>
      <c r="W14" s="21">
        <v>1</v>
      </c>
      <c r="X14" s="20">
        <v>1</v>
      </c>
      <c r="Y14" s="20">
        <v>0</v>
      </c>
      <c r="Z14" s="21">
        <v>1</v>
      </c>
      <c r="AA14" s="22">
        <v>0</v>
      </c>
      <c r="AB14" s="105" t="s">
        <v>235</v>
      </c>
      <c r="AC14" s="14">
        <v>5</v>
      </c>
      <c r="AD14" s="10">
        <v>4</v>
      </c>
      <c r="AE14" s="10">
        <v>0</v>
      </c>
      <c r="AF14">
        <v>1</v>
      </c>
      <c r="AG14"/>
      <c r="AH14"/>
      <c r="AI14" s="10" t="s">
        <v>222</v>
      </c>
    </row>
    <row r="15" spans="2:35" ht="12" customHeight="1" thickBot="1">
      <c r="B15" s="92" t="s">
        <v>163</v>
      </c>
      <c r="C15" s="75">
        <v>1</v>
      </c>
      <c r="D15" s="27">
        <v>0</v>
      </c>
      <c r="E15" s="76">
        <v>2</v>
      </c>
      <c r="F15" s="27">
        <v>0</v>
      </c>
      <c r="G15" s="27">
        <v>0</v>
      </c>
      <c r="H15" s="27">
        <v>2</v>
      </c>
      <c r="I15" s="27">
        <v>2</v>
      </c>
      <c r="J15" s="27">
        <v>2</v>
      </c>
      <c r="K15" s="27">
        <v>1</v>
      </c>
      <c r="L15" s="27">
        <v>1</v>
      </c>
      <c r="M15" s="76" t="s">
        <v>12</v>
      </c>
      <c r="N15" s="27" t="s">
        <v>12</v>
      </c>
      <c r="O15" s="27" t="s">
        <v>12</v>
      </c>
      <c r="P15" s="27" t="s">
        <v>12</v>
      </c>
      <c r="Q15" s="76" t="s">
        <v>12</v>
      </c>
      <c r="R15" s="76" t="s">
        <v>12</v>
      </c>
      <c r="S15" s="27" t="s">
        <v>12</v>
      </c>
      <c r="T15" s="76" t="s">
        <v>12</v>
      </c>
      <c r="U15" s="76" t="s">
        <v>12</v>
      </c>
      <c r="V15" s="27" t="s">
        <v>12</v>
      </c>
      <c r="W15" s="76">
        <v>1</v>
      </c>
      <c r="X15" s="27" t="s">
        <v>12</v>
      </c>
      <c r="Y15" s="27">
        <v>2</v>
      </c>
      <c r="Z15" s="76">
        <v>1</v>
      </c>
      <c r="AA15" s="94">
        <v>0</v>
      </c>
      <c r="AB15" s="106"/>
      <c r="AC15" s="14">
        <v>1</v>
      </c>
      <c r="AD15" s="10">
        <v>0</v>
      </c>
      <c r="AE15" s="10">
        <v>4</v>
      </c>
      <c r="AF15"/>
      <c r="AG15"/>
      <c r="AH15">
        <v>1</v>
      </c>
      <c r="AI15" s="10" t="s">
        <v>223</v>
      </c>
    </row>
    <row r="16" spans="2:35" ht="12" customHeight="1" thickTop="1">
      <c r="B16" s="85" t="s">
        <v>6</v>
      </c>
      <c r="C16" s="23" t="s">
        <v>12</v>
      </c>
      <c r="D16" s="16" t="s">
        <v>12</v>
      </c>
      <c r="E16" s="16" t="s">
        <v>12</v>
      </c>
      <c r="F16" s="16">
        <v>1</v>
      </c>
      <c r="G16" s="16">
        <v>1</v>
      </c>
      <c r="H16" s="16" t="s">
        <v>12</v>
      </c>
      <c r="I16" s="102">
        <v>1</v>
      </c>
      <c r="J16" s="17" t="s">
        <v>12</v>
      </c>
      <c r="K16" s="16" t="s">
        <v>12</v>
      </c>
      <c r="L16" s="16">
        <v>1</v>
      </c>
      <c r="M16" s="16" t="s">
        <v>12</v>
      </c>
      <c r="N16" s="16">
        <v>1</v>
      </c>
      <c r="O16" s="16">
        <v>1</v>
      </c>
      <c r="P16" s="17">
        <v>1</v>
      </c>
      <c r="Q16" s="16">
        <v>1</v>
      </c>
      <c r="R16" s="17" t="s">
        <v>12</v>
      </c>
      <c r="S16" s="17">
        <v>1</v>
      </c>
      <c r="T16" s="17">
        <v>1</v>
      </c>
      <c r="U16" s="17" t="s">
        <v>12</v>
      </c>
      <c r="V16" s="16" t="s">
        <v>12</v>
      </c>
      <c r="W16" s="16">
        <v>1</v>
      </c>
      <c r="X16" s="16">
        <v>1</v>
      </c>
      <c r="Y16" s="17">
        <v>1</v>
      </c>
      <c r="Z16" s="16">
        <v>1</v>
      </c>
      <c r="AA16" s="26">
        <v>1</v>
      </c>
      <c r="AB16" s="103" t="s">
        <v>236</v>
      </c>
      <c r="AC16" s="14">
        <v>4</v>
      </c>
      <c r="AD16" s="10">
        <v>1</v>
      </c>
      <c r="AE16" s="10">
        <v>4</v>
      </c>
      <c r="AF16"/>
      <c r="AG16"/>
      <c r="AH16">
        <v>1</v>
      </c>
      <c r="AI16" s="10" t="s">
        <v>223</v>
      </c>
    </row>
    <row r="17" spans="2:35" ht="12" customHeight="1" thickBot="1">
      <c r="B17" s="86" t="s">
        <v>41</v>
      </c>
      <c r="C17" s="98">
        <v>1</v>
      </c>
      <c r="D17" s="88" t="s">
        <v>12</v>
      </c>
      <c r="E17" s="88" t="s">
        <v>12</v>
      </c>
      <c r="F17" s="88">
        <v>1</v>
      </c>
      <c r="G17" s="88">
        <v>1</v>
      </c>
      <c r="H17" s="88" t="s">
        <v>12</v>
      </c>
      <c r="I17" s="89" t="s">
        <v>12</v>
      </c>
      <c r="J17" s="101">
        <v>1</v>
      </c>
      <c r="K17" s="88" t="s">
        <v>12</v>
      </c>
      <c r="L17" s="88">
        <v>1</v>
      </c>
      <c r="M17" s="88" t="s">
        <v>12</v>
      </c>
      <c r="N17" s="88">
        <v>1</v>
      </c>
      <c r="O17" s="88">
        <v>1</v>
      </c>
      <c r="P17" s="89" t="s">
        <v>12</v>
      </c>
      <c r="Q17" s="88">
        <v>1</v>
      </c>
      <c r="R17" s="101">
        <v>1</v>
      </c>
      <c r="S17" s="89" t="s">
        <v>12</v>
      </c>
      <c r="T17" s="89" t="s">
        <v>12</v>
      </c>
      <c r="U17" s="101">
        <v>1</v>
      </c>
      <c r="V17" s="88" t="s">
        <v>12</v>
      </c>
      <c r="W17" s="88">
        <v>1</v>
      </c>
      <c r="X17" s="88">
        <v>1</v>
      </c>
      <c r="Y17" s="89">
        <v>2</v>
      </c>
      <c r="Z17" s="88">
        <v>1</v>
      </c>
      <c r="AA17" s="96">
        <v>2</v>
      </c>
      <c r="AB17" s="104"/>
      <c r="AC17" s="14">
        <v>7</v>
      </c>
      <c r="AD17" s="10">
        <v>4</v>
      </c>
      <c r="AE17" s="10">
        <v>1</v>
      </c>
      <c r="AF17">
        <v>1</v>
      </c>
      <c r="AG17"/>
      <c r="AH17"/>
      <c r="AI17" s="10" t="s">
        <v>222</v>
      </c>
    </row>
    <row r="18" spans="2:35" ht="12" customHeight="1" thickTop="1">
      <c r="B18" s="91" t="s">
        <v>58</v>
      </c>
      <c r="C18" s="19" t="s">
        <v>12</v>
      </c>
      <c r="D18" s="20" t="s">
        <v>12</v>
      </c>
      <c r="E18" s="20" t="s">
        <v>12</v>
      </c>
      <c r="F18" s="102">
        <v>1</v>
      </c>
      <c r="G18" s="21">
        <v>1</v>
      </c>
      <c r="H18" s="20" t="s">
        <v>12</v>
      </c>
      <c r="I18" s="21">
        <v>1</v>
      </c>
      <c r="J18" s="20" t="s">
        <v>12</v>
      </c>
      <c r="K18" s="21" t="s">
        <v>12</v>
      </c>
      <c r="L18" s="20">
        <v>1</v>
      </c>
      <c r="M18" s="21" t="s">
        <v>12</v>
      </c>
      <c r="N18" s="102">
        <v>1</v>
      </c>
      <c r="O18" s="20">
        <v>1</v>
      </c>
      <c r="P18" s="20">
        <v>1</v>
      </c>
      <c r="Q18" s="21">
        <v>1</v>
      </c>
      <c r="R18" s="102">
        <v>1</v>
      </c>
      <c r="S18" s="21" t="s">
        <v>12</v>
      </c>
      <c r="T18" s="21">
        <v>1</v>
      </c>
      <c r="U18" s="20" t="s">
        <v>12</v>
      </c>
      <c r="V18" s="20" t="s">
        <v>12</v>
      </c>
      <c r="W18" s="20">
        <v>1</v>
      </c>
      <c r="X18" s="21">
        <v>1</v>
      </c>
      <c r="Y18" s="21">
        <v>1</v>
      </c>
      <c r="Z18" s="21">
        <v>1</v>
      </c>
      <c r="AA18" s="22">
        <v>2</v>
      </c>
      <c r="AB18" s="105" t="s">
        <v>240</v>
      </c>
      <c r="AC18" s="14">
        <v>5</v>
      </c>
      <c r="AD18" s="10">
        <v>3</v>
      </c>
      <c r="AE18" s="10">
        <v>2</v>
      </c>
      <c r="AF18">
        <v>1</v>
      </c>
      <c r="AG18"/>
      <c r="AH18"/>
      <c r="AI18" s="10" t="s">
        <v>222</v>
      </c>
    </row>
    <row r="19" spans="2:35" ht="12" customHeight="1" thickBot="1">
      <c r="B19" s="92" t="s">
        <v>21</v>
      </c>
      <c r="C19" s="75" t="s">
        <v>12</v>
      </c>
      <c r="D19" s="27">
        <v>1</v>
      </c>
      <c r="E19" s="27">
        <v>2</v>
      </c>
      <c r="F19" s="27" t="s">
        <v>12</v>
      </c>
      <c r="G19" s="76">
        <v>1</v>
      </c>
      <c r="H19" s="27">
        <v>2</v>
      </c>
      <c r="I19" s="76">
        <v>1</v>
      </c>
      <c r="J19" s="27">
        <v>0</v>
      </c>
      <c r="K19" s="76" t="s">
        <v>12</v>
      </c>
      <c r="L19" s="27" t="s">
        <v>12</v>
      </c>
      <c r="M19" s="76" t="s">
        <v>12</v>
      </c>
      <c r="N19" s="27" t="s">
        <v>12</v>
      </c>
      <c r="O19" s="27" t="s">
        <v>12</v>
      </c>
      <c r="P19" s="27" t="s">
        <v>12</v>
      </c>
      <c r="Q19" s="76">
        <v>1</v>
      </c>
      <c r="R19" s="27" t="s">
        <v>12</v>
      </c>
      <c r="S19" s="76" t="s">
        <v>12</v>
      </c>
      <c r="T19" s="76">
        <v>1</v>
      </c>
      <c r="U19" s="101">
        <v>1</v>
      </c>
      <c r="V19" s="101">
        <v>1</v>
      </c>
      <c r="W19" s="27">
        <v>0</v>
      </c>
      <c r="X19" s="76">
        <v>1</v>
      </c>
      <c r="Y19" s="76">
        <v>1</v>
      </c>
      <c r="Z19" s="76">
        <v>1</v>
      </c>
      <c r="AA19" s="94">
        <v>2</v>
      </c>
      <c r="AB19" s="106"/>
      <c r="AC19" s="14">
        <v>4</v>
      </c>
      <c r="AD19" s="10">
        <v>2</v>
      </c>
      <c r="AE19" s="10">
        <v>3</v>
      </c>
      <c r="AF19"/>
      <c r="AG19"/>
      <c r="AH19">
        <v>1</v>
      </c>
      <c r="AI19" s="10" t="s">
        <v>223</v>
      </c>
    </row>
    <row r="20" spans="2:35" ht="12" customHeight="1" thickTop="1">
      <c r="B20" s="85" t="s">
        <v>42</v>
      </c>
      <c r="C20" s="15" t="s">
        <v>12</v>
      </c>
      <c r="D20" s="16">
        <v>1</v>
      </c>
      <c r="E20" s="17">
        <v>2</v>
      </c>
      <c r="F20" s="16">
        <v>1</v>
      </c>
      <c r="G20" s="17" t="s">
        <v>12</v>
      </c>
      <c r="H20" s="17" t="s">
        <v>12</v>
      </c>
      <c r="I20" s="16">
        <v>1</v>
      </c>
      <c r="J20" s="16" t="s">
        <v>12</v>
      </c>
      <c r="K20" s="16" t="s">
        <v>12</v>
      </c>
      <c r="L20" s="16">
        <v>1</v>
      </c>
      <c r="M20" s="17">
        <v>2</v>
      </c>
      <c r="N20" s="16">
        <v>1</v>
      </c>
      <c r="O20" s="16" t="s">
        <v>12</v>
      </c>
      <c r="P20" s="16">
        <v>1</v>
      </c>
      <c r="Q20" s="17">
        <v>1</v>
      </c>
      <c r="R20" s="102">
        <v>1</v>
      </c>
      <c r="S20" s="17" t="s">
        <v>12</v>
      </c>
      <c r="T20" s="16" t="s">
        <v>12</v>
      </c>
      <c r="U20" s="17" t="s">
        <v>12</v>
      </c>
      <c r="V20" s="16" t="s">
        <v>12</v>
      </c>
      <c r="W20" s="16">
        <v>1</v>
      </c>
      <c r="X20" s="16">
        <v>1</v>
      </c>
      <c r="Y20" s="17">
        <v>1</v>
      </c>
      <c r="Z20" s="16">
        <v>1</v>
      </c>
      <c r="AA20" s="18">
        <v>2</v>
      </c>
      <c r="AB20" s="103" t="s">
        <v>230</v>
      </c>
      <c r="AC20" s="14">
        <v>4</v>
      </c>
      <c r="AD20" s="10">
        <v>1</v>
      </c>
      <c r="AE20" s="10">
        <v>2</v>
      </c>
      <c r="AF20"/>
      <c r="AG20"/>
      <c r="AH20">
        <v>1</v>
      </c>
      <c r="AI20" s="10" t="s">
        <v>223</v>
      </c>
    </row>
    <row r="21" spans="2:35" ht="12" customHeight="1" thickBot="1">
      <c r="B21" s="86" t="s">
        <v>59</v>
      </c>
      <c r="C21" s="87" t="s">
        <v>12</v>
      </c>
      <c r="D21" s="88">
        <v>1</v>
      </c>
      <c r="E21" s="89" t="s">
        <v>12</v>
      </c>
      <c r="F21" s="88">
        <v>1</v>
      </c>
      <c r="G21" s="101">
        <v>1</v>
      </c>
      <c r="H21" s="89">
        <v>2</v>
      </c>
      <c r="I21" s="88">
        <v>1</v>
      </c>
      <c r="J21" s="88" t="s">
        <v>12</v>
      </c>
      <c r="K21" s="88" t="s">
        <v>12</v>
      </c>
      <c r="L21" s="88">
        <v>1</v>
      </c>
      <c r="M21" s="89" t="s">
        <v>12</v>
      </c>
      <c r="N21" s="88">
        <v>1</v>
      </c>
      <c r="O21" s="88" t="s">
        <v>12</v>
      </c>
      <c r="P21" s="88">
        <v>1</v>
      </c>
      <c r="Q21" s="89" t="s">
        <v>12</v>
      </c>
      <c r="R21" s="89" t="s">
        <v>12</v>
      </c>
      <c r="S21" s="89">
        <v>1</v>
      </c>
      <c r="T21" s="88" t="s">
        <v>12</v>
      </c>
      <c r="U21" s="101">
        <v>1</v>
      </c>
      <c r="V21" s="88" t="s">
        <v>12</v>
      </c>
      <c r="W21" s="88">
        <v>1</v>
      </c>
      <c r="X21" s="88">
        <v>1</v>
      </c>
      <c r="Y21" s="89">
        <v>0</v>
      </c>
      <c r="Z21" s="88">
        <v>1</v>
      </c>
      <c r="AA21" s="90">
        <v>2</v>
      </c>
      <c r="AB21" s="104"/>
      <c r="AC21" s="14">
        <v>5</v>
      </c>
      <c r="AD21" s="10">
        <v>2</v>
      </c>
      <c r="AE21" s="10">
        <v>1</v>
      </c>
      <c r="AF21">
        <v>1</v>
      </c>
      <c r="AG21"/>
      <c r="AH21"/>
      <c r="AI21" s="10" t="s">
        <v>222</v>
      </c>
    </row>
    <row r="22" spans="2:35" ht="12" customHeight="1" thickTop="1">
      <c r="B22" s="91">
        <v>100000</v>
      </c>
      <c r="C22" s="24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5"/>
      <c r="AB22" s="105" t="s">
        <v>227</v>
      </c>
      <c r="AC22" s="14"/>
      <c r="AD22" s="10">
        <v>0</v>
      </c>
      <c r="AE22" s="10">
        <v>3</v>
      </c>
      <c r="AF22"/>
      <c r="AG22"/>
      <c r="AH22">
        <v>1</v>
      </c>
      <c r="AI22" s="10" t="s">
        <v>225</v>
      </c>
    </row>
    <row r="23" spans="2:35" ht="12" customHeight="1" thickBot="1">
      <c r="B23" s="92" t="s">
        <v>76</v>
      </c>
      <c r="C23" s="93" t="s">
        <v>12</v>
      </c>
      <c r="D23" s="27">
        <v>1</v>
      </c>
      <c r="E23" s="27">
        <v>2</v>
      </c>
      <c r="F23" s="101">
        <v>1</v>
      </c>
      <c r="G23" s="101">
        <v>1</v>
      </c>
      <c r="H23" s="27" t="s">
        <v>12</v>
      </c>
      <c r="I23" s="27" t="s">
        <v>12</v>
      </c>
      <c r="J23" s="27" t="s">
        <v>12</v>
      </c>
      <c r="K23" s="27" t="s">
        <v>12</v>
      </c>
      <c r="L23" s="27">
        <v>1</v>
      </c>
      <c r="M23" s="27">
        <v>2</v>
      </c>
      <c r="N23" s="101">
        <v>1</v>
      </c>
      <c r="O23" s="27" t="s">
        <v>12</v>
      </c>
      <c r="P23" s="27" t="s">
        <v>12</v>
      </c>
      <c r="Q23" s="27">
        <v>1</v>
      </c>
      <c r="R23" s="27" t="s">
        <v>12</v>
      </c>
      <c r="S23" s="27">
        <v>1</v>
      </c>
      <c r="T23" s="27" t="s">
        <v>12</v>
      </c>
      <c r="U23" s="27" t="s">
        <v>12</v>
      </c>
      <c r="V23" s="101">
        <v>1</v>
      </c>
      <c r="W23" s="27">
        <v>1</v>
      </c>
      <c r="X23" s="27">
        <v>1</v>
      </c>
      <c r="Y23" s="27">
        <v>1</v>
      </c>
      <c r="Z23" s="27">
        <v>1</v>
      </c>
      <c r="AA23" s="28">
        <v>2</v>
      </c>
      <c r="AB23" s="106"/>
      <c r="AC23" s="14">
        <v>4</v>
      </c>
      <c r="AD23" s="10">
        <v>3</v>
      </c>
      <c r="AE23" s="10">
        <v>0</v>
      </c>
      <c r="AF23">
        <v>1</v>
      </c>
      <c r="AG23"/>
      <c r="AH23"/>
      <c r="AI23" s="10" t="s">
        <v>222</v>
      </c>
    </row>
    <row r="24" spans="2:35" ht="12" customHeight="1" thickTop="1">
      <c r="B24" s="85" t="s">
        <v>23</v>
      </c>
      <c r="C24" s="2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6"/>
      <c r="Z24" s="17"/>
      <c r="AA24" s="18"/>
      <c r="AB24" s="103" t="s">
        <v>227</v>
      </c>
      <c r="AC24" s="14"/>
      <c r="AD24" s="10">
        <v>0</v>
      </c>
      <c r="AE24" s="10">
        <v>3</v>
      </c>
      <c r="AF24"/>
      <c r="AG24"/>
      <c r="AH24">
        <v>1</v>
      </c>
      <c r="AI24" s="10" t="s">
        <v>225</v>
      </c>
    </row>
    <row r="25" spans="2:35" ht="12" customHeight="1" thickBot="1">
      <c r="B25" s="86" t="s">
        <v>14</v>
      </c>
      <c r="C25" s="95" t="s">
        <v>12</v>
      </c>
      <c r="D25" s="89" t="s">
        <v>12</v>
      </c>
      <c r="E25" s="89">
        <v>2</v>
      </c>
      <c r="F25" s="101">
        <v>1</v>
      </c>
      <c r="G25" s="89" t="s">
        <v>12</v>
      </c>
      <c r="H25" s="89" t="s">
        <v>12</v>
      </c>
      <c r="I25" s="101">
        <v>1</v>
      </c>
      <c r="J25" s="89" t="s">
        <v>12</v>
      </c>
      <c r="K25" s="89" t="s">
        <v>12</v>
      </c>
      <c r="L25" s="89" t="s">
        <v>12</v>
      </c>
      <c r="M25" s="89" t="s">
        <v>12</v>
      </c>
      <c r="N25" s="101">
        <v>1</v>
      </c>
      <c r="O25" s="89" t="s">
        <v>12</v>
      </c>
      <c r="P25" s="89" t="s">
        <v>12</v>
      </c>
      <c r="Q25" s="89">
        <v>1</v>
      </c>
      <c r="R25" s="101">
        <v>1</v>
      </c>
      <c r="S25" s="89">
        <v>1</v>
      </c>
      <c r="T25" s="89">
        <v>1</v>
      </c>
      <c r="U25" s="101">
        <v>1</v>
      </c>
      <c r="V25" s="101">
        <v>1</v>
      </c>
      <c r="W25" s="89">
        <v>1</v>
      </c>
      <c r="X25" s="89">
        <v>1</v>
      </c>
      <c r="Y25" s="88">
        <v>0</v>
      </c>
      <c r="Z25" s="89">
        <v>1</v>
      </c>
      <c r="AA25" s="90">
        <v>0</v>
      </c>
      <c r="AB25" s="104"/>
      <c r="AC25" s="14">
        <v>6</v>
      </c>
      <c r="AD25" s="10">
        <v>3</v>
      </c>
      <c r="AE25" s="10">
        <v>0</v>
      </c>
      <c r="AF25">
        <v>1</v>
      </c>
      <c r="AG25"/>
      <c r="AH25"/>
      <c r="AI25" s="10" t="s">
        <v>222</v>
      </c>
    </row>
    <row r="26" spans="2:35" ht="12" customHeight="1" thickTop="1">
      <c r="B26" s="91" t="s">
        <v>60</v>
      </c>
      <c r="C26" s="24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1"/>
      <c r="Z26" s="20"/>
      <c r="AA26" s="25"/>
      <c r="AB26" s="105" t="s">
        <v>227</v>
      </c>
      <c r="AC26" s="14"/>
      <c r="AD26" s="10">
        <v>0</v>
      </c>
      <c r="AE26" s="10">
        <v>3</v>
      </c>
      <c r="AF26"/>
      <c r="AG26"/>
      <c r="AH26">
        <v>1</v>
      </c>
      <c r="AI26" s="10" t="s">
        <v>225</v>
      </c>
    </row>
    <row r="27" spans="2:35" ht="12" customHeight="1" thickBot="1">
      <c r="B27" s="92" t="s">
        <v>9</v>
      </c>
      <c r="C27" s="93" t="s">
        <v>12</v>
      </c>
      <c r="D27" s="27" t="s">
        <v>12</v>
      </c>
      <c r="E27" s="27" t="s">
        <v>12</v>
      </c>
      <c r="F27" s="101">
        <v>1</v>
      </c>
      <c r="G27" s="101">
        <v>1</v>
      </c>
      <c r="H27" s="27" t="s">
        <v>12</v>
      </c>
      <c r="I27" s="101">
        <v>1</v>
      </c>
      <c r="J27" s="27" t="s">
        <v>12</v>
      </c>
      <c r="K27" s="27" t="s">
        <v>12</v>
      </c>
      <c r="L27" s="27" t="s">
        <v>12</v>
      </c>
      <c r="M27" s="27" t="s">
        <v>12</v>
      </c>
      <c r="N27" s="101">
        <v>1</v>
      </c>
      <c r="O27" s="27">
        <v>1</v>
      </c>
      <c r="P27" s="27" t="s">
        <v>12</v>
      </c>
      <c r="Q27" s="27">
        <v>1</v>
      </c>
      <c r="R27" s="101">
        <v>1</v>
      </c>
      <c r="S27" s="27">
        <v>1</v>
      </c>
      <c r="T27" s="27">
        <v>1</v>
      </c>
      <c r="U27" s="27" t="s">
        <v>12</v>
      </c>
      <c r="V27" s="101">
        <v>1</v>
      </c>
      <c r="W27" s="27">
        <v>1</v>
      </c>
      <c r="X27" s="27">
        <v>1</v>
      </c>
      <c r="Y27" s="76">
        <v>0</v>
      </c>
      <c r="Z27" s="27">
        <v>1</v>
      </c>
      <c r="AA27" s="28">
        <v>1</v>
      </c>
      <c r="AB27" s="106"/>
      <c r="AC27" s="14">
        <v>6</v>
      </c>
      <c r="AD27" s="10">
        <v>3</v>
      </c>
      <c r="AE27" s="10">
        <v>0</v>
      </c>
      <c r="AF27">
        <v>1</v>
      </c>
      <c r="AG27"/>
      <c r="AH27"/>
      <c r="AI27" s="10" t="s">
        <v>222</v>
      </c>
    </row>
    <row r="28" spans="2:35" ht="12" customHeight="1" thickTop="1">
      <c r="B28" s="85" t="s">
        <v>10</v>
      </c>
      <c r="C28" s="99">
        <v>1</v>
      </c>
      <c r="D28" s="17" t="s">
        <v>12</v>
      </c>
      <c r="E28" s="16">
        <v>2</v>
      </c>
      <c r="F28" s="16" t="s">
        <v>12</v>
      </c>
      <c r="G28" s="102">
        <v>1</v>
      </c>
      <c r="H28" s="17" t="s">
        <v>12</v>
      </c>
      <c r="I28" s="102">
        <v>1</v>
      </c>
      <c r="J28" s="17" t="s">
        <v>12</v>
      </c>
      <c r="K28" s="16" t="s">
        <v>12</v>
      </c>
      <c r="L28" s="16" t="s">
        <v>12</v>
      </c>
      <c r="M28" s="17" t="s">
        <v>12</v>
      </c>
      <c r="N28" s="102">
        <v>1</v>
      </c>
      <c r="O28" s="17">
        <v>1</v>
      </c>
      <c r="P28" s="17">
        <v>1</v>
      </c>
      <c r="Q28" s="17" t="s">
        <v>12</v>
      </c>
      <c r="R28" s="102">
        <v>1</v>
      </c>
      <c r="S28" s="16">
        <v>1</v>
      </c>
      <c r="T28" s="17" t="s">
        <v>12</v>
      </c>
      <c r="U28" s="102">
        <v>1</v>
      </c>
      <c r="V28" s="16" t="s">
        <v>12</v>
      </c>
      <c r="W28" s="16">
        <v>1</v>
      </c>
      <c r="X28" s="16">
        <v>1</v>
      </c>
      <c r="Y28" s="16">
        <v>1</v>
      </c>
      <c r="Z28" s="16">
        <v>1</v>
      </c>
      <c r="AA28" s="26">
        <v>2</v>
      </c>
      <c r="AB28" s="103" t="s">
        <v>241</v>
      </c>
      <c r="AC28" s="14">
        <v>6</v>
      </c>
      <c r="AD28" s="10">
        <v>6</v>
      </c>
      <c r="AE28" s="10">
        <v>1</v>
      </c>
      <c r="AF28">
        <v>1</v>
      </c>
      <c r="AG28"/>
      <c r="AH28"/>
      <c r="AI28" s="10" t="s">
        <v>222</v>
      </c>
    </row>
    <row r="29" spans="2:35" ht="12" customHeight="1" thickBot="1">
      <c r="B29" s="86" t="s">
        <v>136</v>
      </c>
      <c r="C29" s="95" t="s">
        <v>12</v>
      </c>
      <c r="D29" s="89">
        <v>1</v>
      </c>
      <c r="E29" s="88">
        <v>2</v>
      </c>
      <c r="F29" s="88" t="s">
        <v>12</v>
      </c>
      <c r="G29" s="89" t="s">
        <v>12</v>
      </c>
      <c r="H29" s="89">
        <v>2</v>
      </c>
      <c r="I29" s="89" t="s">
        <v>12</v>
      </c>
      <c r="J29" s="89">
        <v>0</v>
      </c>
      <c r="K29" s="88" t="s">
        <v>12</v>
      </c>
      <c r="L29" s="88" t="s">
        <v>12</v>
      </c>
      <c r="M29" s="89">
        <v>2</v>
      </c>
      <c r="N29" s="89" t="s">
        <v>12</v>
      </c>
      <c r="O29" s="89" t="s">
        <v>12</v>
      </c>
      <c r="P29" s="89" t="s">
        <v>12</v>
      </c>
      <c r="Q29" s="101">
        <v>2</v>
      </c>
      <c r="R29" s="89">
        <v>2</v>
      </c>
      <c r="S29" s="88">
        <v>1</v>
      </c>
      <c r="T29" s="89">
        <v>2</v>
      </c>
      <c r="U29" s="89">
        <v>0</v>
      </c>
      <c r="V29" s="88" t="s">
        <v>12</v>
      </c>
      <c r="W29" s="88">
        <v>1</v>
      </c>
      <c r="X29" s="88">
        <v>1</v>
      </c>
      <c r="Y29" s="88">
        <v>1</v>
      </c>
      <c r="Z29" s="88">
        <v>1</v>
      </c>
      <c r="AA29" s="96">
        <v>0</v>
      </c>
      <c r="AB29" s="104"/>
      <c r="AC29" s="14">
        <v>1</v>
      </c>
      <c r="AD29" s="10">
        <v>1</v>
      </c>
      <c r="AE29" s="10">
        <v>6</v>
      </c>
      <c r="AF29"/>
      <c r="AG29"/>
      <c r="AH29">
        <v>1</v>
      </c>
      <c r="AI29" s="10" t="s">
        <v>223</v>
      </c>
    </row>
    <row r="30" spans="2:35" ht="12" customHeight="1" thickTop="1">
      <c r="B30" s="91" t="s">
        <v>61</v>
      </c>
      <c r="C30" s="24"/>
      <c r="D30" s="20"/>
      <c r="E30" s="20"/>
      <c r="F30" s="20"/>
      <c r="G30" s="20"/>
      <c r="H30" s="20"/>
      <c r="I30" s="21"/>
      <c r="J30" s="21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1"/>
      <c r="Y30" s="20"/>
      <c r="Z30" s="20"/>
      <c r="AA30" s="25"/>
      <c r="AB30" s="105" t="s">
        <v>221</v>
      </c>
      <c r="AC30" s="14"/>
      <c r="AD30" s="10">
        <v>0</v>
      </c>
      <c r="AE30" s="10">
        <v>3</v>
      </c>
      <c r="AF30"/>
      <c r="AG30"/>
      <c r="AH30">
        <v>1</v>
      </c>
      <c r="AI30" s="10" t="s">
        <v>225</v>
      </c>
    </row>
    <row r="31" spans="2:35" ht="12" customHeight="1" thickBot="1">
      <c r="B31" s="92" t="s">
        <v>26</v>
      </c>
      <c r="C31" s="98">
        <v>1</v>
      </c>
      <c r="D31" s="27">
        <v>1</v>
      </c>
      <c r="E31" s="27">
        <v>2</v>
      </c>
      <c r="F31" s="27" t="s">
        <v>12</v>
      </c>
      <c r="G31" s="27" t="s">
        <v>12</v>
      </c>
      <c r="H31" s="27">
        <v>1</v>
      </c>
      <c r="I31" s="76">
        <v>0</v>
      </c>
      <c r="J31" s="76">
        <v>0</v>
      </c>
      <c r="K31" s="27" t="s">
        <v>12</v>
      </c>
      <c r="L31" s="27">
        <v>1</v>
      </c>
      <c r="M31" s="27">
        <v>2</v>
      </c>
      <c r="N31" s="27" t="s">
        <v>12</v>
      </c>
      <c r="O31" s="27">
        <v>1</v>
      </c>
      <c r="P31" s="27" t="s">
        <v>12</v>
      </c>
      <c r="Q31" s="27" t="s">
        <v>12</v>
      </c>
      <c r="R31" s="27" t="s">
        <v>12</v>
      </c>
      <c r="S31" s="27">
        <v>1</v>
      </c>
      <c r="T31" s="27" t="s">
        <v>12</v>
      </c>
      <c r="U31" s="27" t="s">
        <v>12</v>
      </c>
      <c r="V31" s="27" t="s">
        <v>12</v>
      </c>
      <c r="W31" s="27">
        <v>1</v>
      </c>
      <c r="X31" s="76">
        <v>0</v>
      </c>
      <c r="Y31" s="27">
        <v>1</v>
      </c>
      <c r="Z31" s="27">
        <v>1</v>
      </c>
      <c r="AA31" s="28">
        <v>2</v>
      </c>
      <c r="AB31" s="106"/>
      <c r="AC31" s="14">
        <v>1</v>
      </c>
      <c r="AD31" s="10">
        <v>1</v>
      </c>
      <c r="AE31" s="10">
        <v>0</v>
      </c>
      <c r="AF31">
        <v>1</v>
      </c>
      <c r="AG31"/>
      <c r="AH31"/>
      <c r="AI31" s="10" t="s">
        <v>222</v>
      </c>
    </row>
    <row r="32" spans="2:35" ht="12" customHeight="1" thickTop="1">
      <c r="B32" s="85" t="s">
        <v>62</v>
      </c>
      <c r="C32" s="23" t="s">
        <v>12</v>
      </c>
      <c r="D32" s="16" t="s">
        <v>12</v>
      </c>
      <c r="E32" s="17">
        <v>2</v>
      </c>
      <c r="F32" s="17">
        <v>0</v>
      </c>
      <c r="G32" s="17" t="s">
        <v>12</v>
      </c>
      <c r="H32" s="17">
        <v>2</v>
      </c>
      <c r="I32" s="17" t="s">
        <v>12</v>
      </c>
      <c r="J32" s="17">
        <v>0</v>
      </c>
      <c r="K32" s="17">
        <v>2</v>
      </c>
      <c r="L32" s="17" t="s">
        <v>12</v>
      </c>
      <c r="M32" s="17">
        <v>0</v>
      </c>
      <c r="N32" s="16">
        <v>1</v>
      </c>
      <c r="O32" s="17">
        <v>1</v>
      </c>
      <c r="P32" s="17" t="s">
        <v>12</v>
      </c>
      <c r="Q32" s="17" t="s">
        <v>12</v>
      </c>
      <c r="R32" s="16" t="s">
        <v>12</v>
      </c>
      <c r="S32" s="17" t="s">
        <v>12</v>
      </c>
      <c r="T32" s="17">
        <v>0</v>
      </c>
      <c r="U32" s="17">
        <v>2</v>
      </c>
      <c r="V32" s="16" t="s">
        <v>12</v>
      </c>
      <c r="W32" s="17">
        <v>0</v>
      </c>
      <c r="X32" s="17">
        <v>0</v>
      </c>
      <c r="Y32" s="16">
        <v>0</v>
      </c>
      <c r="Z32" s="17">
        <v>0</v>
      </c>
      <c r="AA32" s="18">
        <v>2</v>
      </c>
      <c r="AB32" s="103" t="s">
        <v>232</v>
      </c>
      <c r="AC32" s="14">
        <v>1</v>
      </c>
      <c r="AD32" s="10">
        <v>0</v>
      </c>
      <c r="AE32" s="10">
        <v>5</v>
      </c>
      <c r="AF32"/>
      <c r="AG32"/>
      <c r="AH32">
        <v>1</v>
      </c>
      <c r="AI32" s="10" t="s">
        <v>223</v>
      </c>
    </row>
    <row r="33" spans="2:35" ht="12" customHeight="1" thickBot="1">
      <c r="B33" s="86" t="s">
        <v>25</v>
      </c>
      <c r="C33" s="98">
        <v>1</v>
      </c>
      <c r="D33" s="88" t="s">
        <v>12</v>
      </c>
      <c r="E33" s="89" t="s">
        <v>12</v>
      </c>
      <c r="F33" s="101">
        <v>1</v>
      </c>
      <c r="G33" s="101">
        <v>1</v>
      </c>
      <c r="H33" s="89" t="s">
        <v>12</v>
      </c>
      <c r="I33" s="101">
        <v>1</v>
      </c>
      <c r="J33" s="101">
        <v>1</v>
      </c>
      <c r="K33" s="89" t="s">
        <v>12</v>
      </c>
      <c r="L33" s="89">
        <v>1</v>
      </c>
      <c r="M33" s="89" t="s">
        <v>12</v>
      </c>
      <c r="N33" s="88">
        <v>1</v>
      </c>
      <c r="O33" s="89" t="s">
        <v>12</v>
      </c>
      <c r="P33" s="89">
        <v>1</v>
      </c>
      <c r="Q33" s="89">
        <v>1</v>
      </c>
      <c r="R33" s="88" t="s">
        <v>12</v>
      </c>
      <c r="S33" s="89">
        <v>1</v>
      </c>
      <c r="T33" s="89" t="s">
        <v>12</v>
      </c>
      <c r="U33" s="89" t="s">
        <v>12</v>
      </c>
      <c r="V33" s="88" t="s">
        <v>12</v>
      </c>
      <c r="W33" s="89">
        <v>1</v>
      </c>
      <c r="X33" s="89">
        <v>1</v>
      </c>
      <c r="Y33" s="88">
        <v>0</v>
      </c>
      <c r="Z33" s="89">
        <v>1</v>
      </c>
      <c r="AA33" s="90">
        <v>2</v>
      </c>
      <c r="AB33" s="104"/>
      <c r="AC33" s="14">
        <v>6</v>
      </c>
      <c r="AD33" s="10">
        <v>5</v>
      </c>
      <c r="AE33" s="10">
        <v>0</v>
      </c>
      <c r="AF33">
        <v>1</v>
      </c>
      <c r="AG33"/>
      <c r="AH33"/>
      <c r="AI33" s="10" t="s">
        <v>222</v>
      </c>
    </row>
    <row r="34" spans="2:35" ht="12" customHeight="1" thickTop="1">
      <c r="B34" s="91" t="s">
        <v>63</v>
      </c>
      <c r="C34" s="24" t="s">
        <v>12</v>
      </c>
      <c r="D34" s="20">
        <v>1</v>
      </c>
      <c r="E34" s="20">
        <v>2</v>
      </c>
      <c r="F34" s="102">
        <v>1</v>
      </c>
      <c r="G34" s="21">
        <v>1</v>
      </c>
      <c r="H34" s="20" t="s">
        <v>12</v>
      </c>
      <c r="I34" s="20" t="s">
        <v>12</v>
      </c>
      <c r="J34" s="21" t="s">
        <v>12</v>
      </c>
      <c r="K34" s="21" t="s">
        <v>12</v>
      </c>
      <c r="L34" s="20" t="s">
        <v>12</v>
      </c>
      <c r="M34" s="21" t="s">
        <v>12</v>
      </c>
      <c r="N34" s="21">
        <v>1</v>
      </c>
      <c r="O34" s="21">
        <v>1</v>
      </c>
      <c r="P34" s="20">
        <v>1</v>
      </c>
      <c r="Q34" s="21">
        <v>1</v>
      </c>
      <c r="R34" s="20" t="s">
        <v>12</v>
      </c>
      <c r="S34" s="21" t="s">
        <v>12</v>
      </c>
      <c r="T34" s="20">
        <v>1</v>
      </c>
      <c r="U34" s="102">
        <v>1</v>
      </c>
      <c r="V34" s="20" t="s">
        <v>12</v>
      </c>
      <c r="W34" s="21">
        <v>1</v>
      </c>
      <c r="X34" s="21">
        <v>1</v>
      </c>
      <c r="Y34" s="21">
        <v>1</v>
      </c>
      <c r="Z34" s="21">
        <v>1</v>
      </c>
      <c r="AA34" s="25">
        <v>2</v>
      </c>
      <c r="AB34" s="105" t="s">
        <v>239</v>
      </c>
      <c r="AC34" s="14">
        <v>4</v>
      </c>
      <c r="AD34" s="10">
        <v>2</v>
      </c>
      <c r="AE34" s="10">
        <v>4</v>
      </c>
      <c r="AF34"/>
      <c r="AG34"/>
      <c r="AH34">
        <v>1</v>
      </c>
      <c r="AI34" s="10" t="s">
        <v>223</v>
      </c>
    </row>
    <row r="35" spans="2:35" ht="12" customHeight="1" thickBot="1">
      <c r="B35" s="92" t="s">
        <v>24</v>
      </c>
      <c r="C35" s="98">
        <v>1</v>
      </c>
      <c r="D35" s="27" t="s">
        <v>12</v>
      </c>
      <c r="E35" s="27" t="s">
        <v>12</v>
      </c>
      <c r="F35" s="27" t="s">
        <v>12</v>
      </c>
      <c r="G35" s="76">
        <v>1</v>
      </c>
      <c r="H35" s="27">
        <v>2</v>
      </c>
      <c r="I35" s="101">
        <v>1</v>
      </c>
      <c r="J35" s="76" t="s">
        <v>12</v>
      </c>
      <c r="K35" s="76" t="s">
        <v>12</v>
      </c>
      <c r="L35" s="27">
        <v>1</v>
      </c>
      <c r="M35" s="76" t="s">
        <v>12</v>
      </c>
      <c r="N35" s="76">
        <v>1</v>
      </c>
      <c r="O35" s="76">
        <v>1</v>
      </c>
      <c r="P35" s="27" t="s">
        <v>12</v>
      </c>
      <c r="Q35" s="76">
        <v>1</v>
      </c>
      <c r="R35" s="101">
        <v>1</v>
      </c>
      <c r="S35" s="76" t="s">
        <v>12</v>
      </c>
      <c r="T35" s="27" t="s">
        <v>12</v>
      </c>
      <c r="U35" s="27" t="s">
        <v>12</v>
      </c>
      <c r="V35" s="101">
        <v>1</v>
      </c>
      <c r="W35" s="76">
        <v>1</v>
      </c>
      <c r="X35" s="76">
        <v>1</v>
      </c>
      <c r="Y35" s="76">
        <v>1</v>
      </c>
      <c r="Z35" s="76">
        <v>1</v>
      </c>
      <c r="AA35" s="28">
        <v>0</v>
      </c>
      <c r="AB35" s="106"/>
      <c r="AC35" s="14">
        <v>6</v>
      </c>
      <c r="AD35" s="10">
        <v>4</v>
      </c>
      <c r="AE35" s="10">
        <v>2</v>
      </c>
      <c r="AF35">
        <v>1</v>
      </c>
      <c r="AG35"/>
      <c r="AH35"/>
      <c r="AI35" s="10" t="s">
        <v>222</v>
      </c>
    </row>
    <row r="36" spans="2:35" ht="12" customHeight="1" thickTop="1">
      <c r="B36" s="85" t="s">
        <v>8</v>
      </c>
      <c r="C36" s="15">
        <v>1</v>
      </c>
      <c r="D36" s="16">
        <v>1</v>
      </c>
      <c r="E36" s="16" t="s">
        <v>12</v>
      </c>
      <c r="F36" s="17" t="s">
        <v>12</v>
      </c>
      <c r="G36" s="16">
        <v>1</v>
      </c>
      <c r="H36" s="17" t="s">
        <v>12</v>
      </c>
      <c r="I36" s="17" t="s">
        <v>12</v>
      </c>
      <c r="J36" s="102">
        <v>1</v>
      </c>
      <c r="K36" s="17">
        <v>1</v>
      </c>
      <c r="L36" s="16" t="s">
        <v>12</v>
      </c>
      <c r="M36" s="16" t="s">
        <v>12</v>
      </c>
      <c r="N36" s="102">
        <v>1</v>
      </c>
      <c r="O36" s="17" t="s">
        <v>12</v>
      </c>
      <c r="P36" s="16" t="s">
        <v>12</v>
      </c>
      <c r="Q36" s="17">
        <v>1</v>
      </c>
      <c r="R36" s="16">
        <v>1</v>
      </c>
      <c r="S36" s="17">
        <v>1</v>
      </c>
      <c r="T36" s="17" t="s">
        <v>12</v>
      </c>
      <c r="U36" s="16" t="s">
        <v>12</v>
      </c>
      <c r="V36" s="102">
        <v>1</v>
      </c>
      <c r="W36" s="17">
        <v>0</v>
      </c>
      <c r="X36" s="17">
        <v>0</v>
      </c>
      <c r="Y36" s="16">
        <v>1</v>
      </c>
      <c r="Z36" s="16">
        <v>1</v>
      </c>
      <c r="AA36" s="18">
        <v>2</v>
      </c>
      <c r="AB36" s="103" t="s">
        <v>240</v>
      </c>
      <c r="AC36" s="14">
        <v>6</v>
      </c>
      <c r="AD36" s="10">
        <v>3</v>
      </c>
      <c r="AE36" s="10">
        <v>2</v>
      </c>
      <c r="AF36">
        <v>1</v>
      </c>
      <c r="AG36"/>
      <c r="AH36"/>
      <c r="AI36" s="10" t="s">
        <v>222</v>
      </c>
    </row>
    <row r="37" spans="2:35" ht="12" customHeight="1" thickBot="1">
      <c r="B37" s="86" t="s">
        <v>28</v>
      </c>
      <c r="C37" s="87">
        <v>1</v>
      </c>
      <c r="D37" s="88">
        <v>1</v>
      </c>
      <c r="E37" s="88" t="s">
        <v>12</v>
      </c>
      <c r="F37" s="101">
        <v>1</v>
      </c>
      <c r="G37" s="88">
        <v>1</v>
      </c>
      <c r="H37" s="89">
        <v>2</v>
      </c>
      <c r="I37" s="101">
        <v>1</v>
      </c>
      <c r="J37" s="89" t="s">
        <v>12</v>
      </c>
      <c r="K37" s="89">
        <v>2</v>
      </c>
      <c r="L37" s="88" t="s">
        <v>12</v>
      </c>
      <c r="M37" s="88" t="s">
        <v>12</v>
      </c>
      <c r="N37" s="89" t="s">
        <v>12</v>
      </c>
      <c r="O37" s="89">
        <v>1</v>
      </c>
      <c r="P37" s="88" t="s">
        <v>12</v>
      </c>
      <c r="Q37" s="89" t="s">
        <v>12</v>
      </c>
      <c r="R37" s="88">
        <v>1</v>
      </c>
      <c r="S37" s="89" t="s">
        <v>12</v>
      </c>
      <c r="T37" s="89">
        <v>1</v>
      </c>
      <c r="U37" s="88" t="s">
        <v>12</v>
      </c>
      <c r="V37" s="89" t="s">
        <v>12</v>
      </c>
      <c r="W37" s="89">
        <v>1</v>
      </c>
      <c r="X37" s="89">
        <v>1</v>
      </c>
      <c r="Y37" s="88">
        <v>1</v>
      </c>
      <c r="Z37" s="88">
        <v>1</v>
      </c>
      <c r="AA37" s="90">
        <v>2</v>
      </c>
      <c r="AB37" s="104"/>
      <c r="AC37" s="14">
        <v>5</v>
      </c>
      <c r="AD37" s="10">
        <v>2</v>
      </c>
      <c r="AE37" s="10">
        <v>3</v>
      </c>
      <c r="AF37"/>
      <c r="AG37"/>
      <c r="AH37">
        <v>1</v>
      </c>
      <c r="AI37" s="10" t="s">
        <v>223</v>
      </c>
    </row>
    <row r="38" spans="2:35" ht="12" customHeight="1" thickTop="1">
      <c r="B38" s="91" t="s">
        <v>64</v>
      </c>
      <c r="C38" s="19" t="s">
        <v>12</v>
      </c>
      <c r="D38" s="20" t="s">
        <v>12</v>
      </c>
      <c r="E38" s="20">
        <v>0</v>
      </c>
      <c r="F38" s="20" t="s">
        <v>12</v>
      </c>
      <c r="G38" s="20" t="s">
        <v>12</v>
      </c>
      <c r="H38" s="20">
        <v>0</v>
      </c>
      <c r="I38" s="20">
        <v>0</v>
      </c>
      <c r="J38" s="20" t="s">
        <v>12</v>
      </c>
      <c r="K38" s="21" t="s">
        <v>12</v>
      </c>
      <c r="L38" s="21" t="s">
        <v>12</v>
      </c>
      <c r="M38" s="20">
        <v>0</v>
      </c>
      <c r="N38" s="102">
        <v>1</v>
      </c>
      <c r="O38" s="20">
        <v>0</v>
      </c>
      <c r="P38" s="21" t="s">
        <v>12</v>
      </c>
      <c r="Q38" s="21">
        <v>1</v>
      </c>
      <c r="R38" s="20">
        <v>0</v>
      </c>
      <c r="S38" s="20">
        <v>0</v>
      </c>
      <c r="T38" s="21" t="s">
        <v>12</v>
      </c>
      <c r="U38" s="21">
        <v>1</v>
      </c>
      <c r="V38" s="21" t="s">
        <v>12</v>
      </c>
      <c r="W38" s="21">
        <v>1</v>
      </c>
      <c r="X38" s="20">
        <v>0</v>
      </c>
      <c r="Y38" s="20">
        <v>1</v>
      </c>
      <c r="Z38" s="21">
        <v>1</v>
      </c>
      <c r="AA38" s="22">
        <v>0</v>
      </c>
      <c r="AB38" s="105" t="s">
        <v>236</v>
      </c>
      <c r="AC38" s="14">
        <v>2</v>
      </c>
      <c r="AD38" s="10">
        <v>1</v>
      </c>
      <c r="AE38" s="10">
        <v>4</v>
      </c>
      <c r="AF38"/>
      <c r="AG38"/>
      <c r="AH38">
        <v>1</v>
      </c>
      <c r="AI38" s="10" t="s">
        <v>223</v>
      </c>
    </row>
    <row r="39" spans="2:35" ht="12" customHeight="1" thickBot="1">
      <c r="B39" s="92" t="s">
        <v>13</v>
      </c>
      <c r="C39" s="75" t="s">
        <v>12</v>
      </c>
      <c r="D39" s="27">
        <v>1</v>
      </c>
      <c r="E39" s="27">
        <v>2</v>
      </c>
      <c r="F39" s="101">
        <v>1</v>
      </c>
      <c r="G39" s="101">
        <v>1</v>
      </c>
      <c r="H39" s="27">
        <v>2</v>
      </c>
      <c r="I39" s="101">
        <v>1</v>
      </c>
      <c r="J39" s="101">
        <v>1</v>
      </c>
      <c r="K39" s="76" t="s">
        <v>12</v>
      </c>
      <c r="L39" s="76" t="s">
        <v>12</v>
      </c>
      <c r="M39" s="27" t="s">
        <v>12</v>
      </c>
      <c r="N39" s="27" t="s">
        <v>12</v>
      </c>
      <c r="O39" s="27" t="s">
        <v>12</v>
      </c>
      <c r="P39" s="76" t="s">
        <v>12</v>
      </c>
      <c r="Q39" s="76">
        <v>1</v>
      </c>
      <c r="R39" s="27" t="s">
        <v>12</v>
      </c>
      <c r="S39" s="27">
        <v>1</v>
      </c>
      <c r="T39" s="76" t="s">
        <v>12</v>
      </c>
      <c r="U39" s="76">
        <v>1</v>
      </c>
      <c r="V39" s="76" t="s">
        <v>12</v>
      </c>
      <c r="W39" s="76">
        <v>1</v>
      </c>
      <c r="X39" s="27">
        <v>1</v>
      </c>
      <c r="Y39" s="27">
        <v>0</v>
      </c>
      <c r="Z39" s="76">
        <v>1</v>
      </c>
      <c r="AA39" s="94">
        <v>0</v>
      </c>
      <c r="AB39" s="106"/>
      <c r="AC39" s="14">
        <v>5</v>
      </c>
      <c r="AD39" s="10">
        <v>4</v>
      </c>
      <c r="AE39" s="10">
        <v>1</v>
      </c>
      <c r="AF39">
        <v>1</v>
      </c>
      <c r="AG39"/>
      <c r="AH39"/>
      <c r="AI39" s="10" t="s">
        <v>222</v>
      </c>
    </row>
    <row r="40" spans="2:35" ht="12" customHeight="1" thickTop="1">
      <c r="B40" s="85" t="s">
        <v>65</v>
      </c>
      <c r="C40" s="15">
        <v>1</v>
      </c>
      <c r="D40" s="17" t="s">
        <v>12</v>
      </c>
      <c r="E40" s="17" t="s">
        <v>12</v>
      </c>
      <c r="F40" s="16">
        <v>1</v>
      </c>
      <c r="G40" s="102">
        <v>1</v>
      </c>
      <c r="H40" s="16" t="s">
        <v>12</v>
      </c>
      <c r="I40" s="102">
        <v>1</v>
      </c>
      <c r="J40" s="16" t="s">
        <v>12</v>
      </c>
      <c r="K40" s="16" t="s">
        <v>12</v>
      </c>
      <c r="L40" s="17" t="s">
        <v>12</v>
      </c>
      <c r="M40" s="16" t="s">
        <v>12</v>
      </c>
      <c r="N40" s="16">
        <v>1</v>
      </c>
      <c r="O40" s="17" t="s">
        <v>12</v>
      </c>
      <c r="P40" s="17">
        <v>1</v>
      </c>
      <c r="Q40" s="17" t="s">
        <v>12</v>
      </c>
      <c r="R40" s="102">
        <v>1</v>
      </c>
      <c r="S40" s="17" t="s">
        <v>12</v>
      </c>
      <c r="T40" s="17">
        <v>1</v>
      </c>
      <c r="U40" s="16">
        <v>1</v>
      </c>
      <c r="V40" s="102">
        <v>1</v>
      </c>
      <c r="W40" s="16">
        <v>1</v>
      </c>
      <c r="X40" s="17">
        <v>1</v>
      </c>
      <c r="Y40" s="16">
        <v>1</v>
      </c>
      <c r="Z40" s="16">
        <v>1</v>
      </c>
      <c r="AA40" s="26">
        <v>2</v>
      </c>
      <c r="AB40" s="103" t="s">
        <v>235</v>
      </c>
      <c r="AC40" s="14">
        <v>8</v>
      </c>
      <c r="AD40" s="10">
        <v>4</v>
      </c>
      <c r="AE40" s="10">
        <v>0</v>
      </c>
      <c r="AF40">
        <v>1</v>
      </c>
      <c r="AG40"/>
      <c r="AH40"/>
      <c r="AI40" s="10" t="s">
        <v>222</v>
      </c>
    </row>
    <row r="41" spans="2:35" ht="12" customHeight="1" thickBot="1">
      <c r="B41" s="86" t="s">
        <v>29</v>
      </c>
      <c r="C41" s="87">
        <v>1</v>
      </c>
      <c r="D41" s="89">
        <v>1</v>
      </c>
      <c r="E41" s="89">
        <v>2</v>
      </c>
      <c r="F41" s="88">
        <v>1</v>
      </c>
      <c r="G41" s="89" t="s">
        <v>12</v>
      </c>
      <c r="H41" s="88" t="s">
        <v>12</v>
      </c>
      <c r="I41" s="89" t="s">
        <v>12</v>
      </c>
      <c r="J41" s="88" t="s">
        <v>12</v>
      </c>
      <c r="K41" s="88" t="s">
        <v>12</v>
      </c>
      <c r="L41" s="89">
        <v>1</v>
      </c>
      <c r="M41" s="88" t="s">
        <v>12</v>
      </c>
      <c r="N41" s="88">
        <v>1</v>
      </c>
      <c r="O41" s="89">
        <v>1</v>
      </c>
      <c r="P41" s="89" t="s">
        <v>12</v>
      </c>
      <c r="Q41" s="89">
        <v>1</v>
      </c>
      <c r="R41" s="89" t="s">
        <v>12</v>
      </c>
      <c r="S41" s="89">
        <v>1</v>
      </c>
      <c r="T41" s="89" t="s">
        <v>12</v>
      </c>
      <c r="U41" s="88">
        <v>1</v>
      </c>
      <c r="V41" s="89" t="s">
        <v>12</v>
      </c>
      <c r="W41" s="88">
        <v>1</v>
      </c>
      <c r="X41" s="89">
        <v>0</v>
      </c>
      <c r="Y41" s="88">
        <v>1</v>
      </c>
      <c r="Z41" s="88">
        <v>1</v>
      </c>
      <c r="AA41" s="96">
        <v>0</v>
      </c>
      <c r="AB41" s="104"/>
      <c r="AC41" s="14">
        <v>4</v>
      </c>
      <c r="AD41" s="10">
        <v>0</v>
      </c>
      <c r="AE41" s="10">
        <v>4</v>
      </c>
      <c r="AF41"/>
      <c r="AG41"/>
      <c r="AH41">
        <v>1</v>
      </c>
      <c r="AI41" s="10" t="s">
        <v>223</v>
      </c>
    </row>
    <row r="42" spans="2:35" ht="12" customHeight="1" thickTop="1">
      <c r="B42" s="91" t="s">
        <v>66</v>
      </c>
      <c r="C42" s="99">
        <v>1</v>
      </c>
      <c r="D42" s="21" t="s">
        <v>12</v>
      </c>
      <c r="E42" s="20">
        <v>2</v>
      </c>
      <c r="F42" s="21">
        <v>1</v>
      </c>
      <c r="G42" s="21">
        <v>1</v>
      </c>
      <c r="H42" s="21">
        <v>2</v>
      </c>
      <c r="I42" s="21">
        <v>1</v>
      </c>
      <c r="J42" s="20" t="s">
        <v>12</v>
      </c>
      <c r="K42" s="20" t="s">
        <v>12</v>
      </c>
      <c r="L42" s="21" t="s">
        <v>12</v>
      </c>
      <c r="M42" s="21" t="s">
        <v>12</v>
      </c>
      <c r="N42" s="21">
        <v>1</v>
      </c>
      <c r="O42" s="20">
        <v>1</v>
      </c>
      <c r="P42" s="20">
        <v>1</v>
      </c>
      <c r="Q42" s="21" t="s">
        <v>12</v>
      </c>
      <c r="R42" s="20" t="s">
        <v>12</v>
      </c>
      <c r="S42" s="20" t="s">
        <v>12</v>
      </c>
      <c r="T42" s="20">
        <v>1</v>
      </c>
      <c r="U42" s="20" t="s">
        <v>12</v>
      </c>
      <c r="V42" s="21" t="s">
        <v>12</v>
      </c>
      <c r="W42" s="21">
        <v>1</v>
      </c>
      <c r="X42" s="21">
        <v>1</v>
      </c>
      <c r="Y42" s="20">
        <v>0</v>
      </c>
      <c r="Z42" s="21">
        <v>1</v>
      </c>
      <c r="AA42" s="25">
        <v>2</v>
      </c>
      <c r="AB42" s="105" t="s">
        <v>234</v>
      </c>
      <c r="AC42" s="14">
        <v>5</v>
      </c>
      <c r="AD42" s="10">
        <v>1</v>
      </c>
      <c r="AE42" s="10">
        <v>3</v>
      </c>
      <c r="AF42"/>
      <c r="AG42"/>
      <c r="AH42">
        <v>1</v>
      </c>
      <c r="AI42" s="10" t="s">
        <v>223</v>
      </c>
    </row>
    <row r="43" spans="2:35" ht="12" customHeight="1" thickBot="1">
      <c r="B43" s="92" t="s">
        <v>27</v>
      </c>
      <c r="C43" s="93" t="s">
        <v>12</v>
      </c>
      <c r="D43" s="76" t="s">
        <v>12</v>
      </c>
      <c r="E43" s="27" t="s">
        <v>12</v>
      </c>
      <c r="F43" s="76">
        <v>1</v>
      </c>
      <c r="G43" s="76">
        <v>1</v>
      </c>
      <c r="H43" s="76">
        <v>2</v>
      </c>
      <c r="I43" s="76">
        <v>1</v>
      </c>
      <c r="J43" s="101">
        <v>1</v>
      </c>
      <c r="K43" s="27">
        <v>2</v>
      </c>
      <c r="L43" s="76" t="s">
        <v>12</v>
      </c>
      <c r="M43" s="76" t="s">
        <v>12</v>
      </c>
      <c r="N43" s="76">
        <v>1</v>
      </c>
      <c r="O43" s="27" t="s">
        <v>12</v>
      </c>
      <c r="P43" s="27" t="s">
        <v>12</v>
      </c>
      <c r="Q43" s="76" t="s">
        <v>12</v>
      </c>
      <c r="R43" s="101">
        <v>1</v>
      </c>
      <c r="S43" s="27">
        <v>1</v>
      </c>
      <c r="T43" s="27" t="s">
        <v>12</v>
      </c>
      <c r="U43" s="101">
        <v>1</v>
      </c>
      <c r="V43" s="76" t="s">
        <v>12</v>
      </c>
      <c r="W43" s="76">
        <v>1</v>
      </c>
      <c r="X43" s="76">
        <v>1</v>
      </c>
      <c r="Y43" s="27">
        <v>1</v>
      </c>
      <c r="Z43" s="76">
        <v>1</v>
      </c>
      <c r="AA43" s="28">
        <v>1</v>
      </c>
      <c r="AB43" s="106"/>
      <c r="AC43" s="14">
        <v>7</v>
      </c>
      <c r="AD43" s="10">
        <v>3</v>
      </c>
      <c r="AE43" s="10">
        <v>1</v>
      </c>
      <c r="AF43">
        <v>1</v>
      </c>
      <c r="AG43"/>
      <c r="AH43"/>
      <c r="AI43" s="10" t="s">
        <v>222</v>
      </c>
    </row>
    <row r="44" spans="2:35" ht="12" customHeight="1" thickTop="1">
      <c r="B44" s="85" t="s">
        <v>32</v>
      </c>
      <c r="C44" s="15">
        <v>1</v>
      </c>
      <c r="D44" s="17">
        <v>1</v>
      </c>
      <c r="E44" s="17">
        <v>2</v>
      </c>
      <c r="F44" s="17" t="s">
        <v>12</v>
      </c>
      <c r="G44" s="17" t="s">
        <v>12</v>
      </c>
      <c r="H44" s="16">
        <v>2</v>
      </c>
      <c r="I44" s="102">
        <v>1</v>
      </c>
      <c r="J44" s="102">
        <v>1</v>
      </c>
      <c r="K44" s="17" t="s">
        <v>12</v>
      </c>
      <c r="L44" s="17" t="s">
        <v>12</v>
      </c>
      <c r="M44" s="16" t="s">
        <v>12</v>
      </c>
      <c r="N44" s="17" t="s">
        <v>12</v>
      </c>
      <c r="O44" s="17" t="s">
        <v>12</v>
      </c>
      <c r="P44" s="17">
        <v>1</v>
      </c>
      <c r="Q44" s="16" t="s">
        <v>12</v>
      </c>
      <c r="R44" s="102">
        <v>1</v>
      </c>
      <c r="S44" s="16">
        <v>1</v>
      </c>
      <c r="T44" s="16" t="s">
        <v>12</v>
      </c>
      <c r="U44" s="16">
        <v>1</v>
      </c>
      <c r="V44" s="16" t="s">
        <v>12</v>
      </c>
      <c r="W44" s="16">
        <v>1</v>
      </c>
      <c r="X44" s="16">
        <v>1</v>
      </c>
      <c r="Y44" s="17">
        <v>1</v>
      </c>
      <c r="Z44" s="16">
        <v>1</v>
      </c>
      <c r="AA44" s="26">
        <v>2</v>
      </c>
      <c r="AB44" s="103" t="s">
        <v>238</v>
      </c>
      <c r="AC44" s="14">
        <v>5</v>
      </c>
      <c r="AD44" s="10">
        <v>3</v>
      </c>
      <c r="AE44" s="10">
        <v>3</v>
      </c>
      <c r="AF44"/>
      <c r="AG44">
        <v>1</v>
      </c>
      <c r="AH44"/>
      <c r="AI44" s="10" t="s">
        <v>220</v>
      </c>
    </row>
    <row r="45" spans="2:35" ht="12" customHeight="1" thickBot="1">
      <c r="B45" s="86" t="s">
        <v>30</v>
      </c>
      <c r="C45" s="87">
        <v>1</v>
      </c>
      <c r="D45" s="89" t="s">
        <v>12</v>
      </c>
      <c r="E45" s="89" t="s">
        <v>12</v>
      </c>
      <c r="F45" s="101">
        <v>1</v>
      </c>
      <c r="G45" s="101">
        <v>1</v>
      </c>
      <c r="H45" s="88">
        <v>2</v>
      </c>
      <c r="I45" s="89" t="s">
        <v>12</v>
      </c>
      <c r="J45" s="89" t="s">
        <v>12</v>
      </c>
      <c r="K45" s="89">
        <v>2</v>
      </c>
      <c r="L45" s="89">
        <v>1</v>
      </c>
      <c r="M45" s="88" t="s">
        <v>12</v>
      </c>
      <c r="N45" s="101">
        <v>1</v>
      </c>
      <c r="O45" s="89">
        <v>1</v>
      </c>
      <c r="P45" s="89" t="s">
        <v>12</v>
      </c>
      <c r="Q45" s="88" t="s">
        <v>12</v>
      </c>
      <c r="R45" s="89" t="s">
        <v>12</v>
      </c>
      <c r="S45" s="88">
        <v>1</v>
      </c>
      <c r="T45" s="88" t="s">
        <v>12</v>
      </c>
      <c r="U45" s="88">
        <v>1</v>
      </c>
      <c r="V45" s="88" t="s">
        <v>12</v>
      </c>
      <c r="W45" s="88">
        <v>1</v>
      </c>
      <c r="X45" s="88">
        <v>1</v>
      </c>
      <c r="Y45" s="89">
        <v>0</v>
      </c>
      <c r="Z45" s="88">
        <v>1</v>
      </c>
      <c r="AA45" s="96">
        <v>0</v>
      </c>
      <c r="AB45" s="104"/>
      <c r="AC45" s="14">
        <v>5</v>
      </c>
      <c r="AD45" s="10">
        <v>3</v>
      </c>
      <c r="AE45" s="10">
        <v>3</v>
      </c>
      <c r="AF45"/>
      <c r="AG45">
        <v>1</v>
      </c>
      <c r="AH45"/>
      <c r="AI45" s="10" t="s">
        <v>220</v>
      </c>
    </row>
    <row r="46" spans="2:35" ht="12" customHeight="1" thickTop="1">
      <c r="B46" s="91" t="s">
        <v>67</v>
      </c>
      <c r="C46" s="24" t="s">
        <v>12</v>
      </c>
      <c r="D46" s="20">
        <v>1</v>
      </c>
      <c r="E46" s="20" t="s">
        <v>12</v>
      </c>
      <c r="F46" s="21">
        <v>1</v>
      </c>
      <c r="G46" s="21">
        <v>1</v>
      </c>
      <c r="H46" s="21" t="s">
        <v>12</v>
      </c>
      <c r="I46" s="21">
        <v>1</v>
      </c>
      <c r="J46" s="21" t="s">
        <v>12</v>
      </c>
      <c r="K46" s="20" t="s">
        <v>12</v>
      </c>
      <c r="L46" s="20">
        <v>1</v>
      </c>
      <c r="M46" s="21" t="s">
        <v>12</v>
      </c>
      <c r="N46" s="21">
        <v>1</v>
      </c>
      <c r="O46" s="21">
        <v>1</v>
      </c>
      <c r="P46" s="21" t="s">
        <v>12</v>
      </c>
      <c r="Q46" s="21">
        <v>1</v>
      </c>
      <c r="R46" s="102">
        <v>1</v>
      </c>
      <c r="S46" s="21">
        <v>1</v>
      </c>
      <c r="T46" s="21" t="s">
        <v>12</v>
      </c>
      <c r="U46" s="21" t="s">
        <v>12</v>
      </c>
      <c r="V46" s="21" t="s">
        <v>12</v>
      </c>
      <c r="W46" s="21">
        <v>1</v>
      </c>
      <c r="X46" s="21">
        <v>1</v>
      </c>
      <c r="Y46" s="21">
        <v>1</v>
      </c>
      <c r="Z46" s="21">
        <v>1</v>
      </c>
      <c r="AA46" s="25">
        <v>2</v>
      </c>
      <c r="AB46" s="105" t="s">
        <v>224</v>
      </c>
      <c r="AC46" s="14">
        <v>5</v>
      </c>
      <c r="AD46" s="10">
        <v>1</v>
      </c>
      <c r="AE46" s="10">
        <v>0</v>
      </c>
      <c r="AF46">
        <v>1</v>
      </c>
      <c r="AG46"/>
      <c r="AH46"/>
      <c r="AI46" s="10" t="s">
        <v>222</v>
      </c>
    </row>
    <row r="47" spans="2:35" ht="12" customHeight="1" thickBot="1">
      <c r="B47" s="92" t="s">
        <v>31</v>
      </c>
      <c r="C47" s="93">
        <v>0</v>
      </c>
      <c r="D47" s="27" t="s">
        <v>12</v>
      </c>
      <c r="E47" s="27">
        <v>2</v>
      </c>
      <c r="F47" s="76">
        <v>1</v>
      </c>
      <c r="G47" s="76">
        <v>1</v>
      </c>
      <c r="H47" s="76" t="s">
        <v>12</v>
      </c>
      <c r="I47" s="76">
        <v>1</v>
      </c>
      <c r="J47" s="76" t="s">
        <v>12</v>
      </c>
      <c r="K47" s="27">
        <v>2</v>
      </c>
      <c r="L47" s="27" t="s">
        <v>12</v>
      </c>
      <c r="M47" s="76" t="s">
        <v>12</v>
      </c>
      <c r="N47" s="76">
        <v>1</v>
      </c>
      <c r="O47" s="76">
        <v>1</v>
      </c>
      <c r="P47" s="76" t="s">
        <v>12</v>
      </c>
      <c r="Q47" s="76">
        <v>1</v>
      </c>
      <c r="R47" s="27" t="s">
        <v>12</v>
      </c>
      <c r="S47" s="76">
        <v>1</v>
      </c>
      <c r="T47" s="76" t="s">
        <v>12</v>
      </c>
      <c r="U47" s="76" t="s">
        <v>12</v>
      </c>
      <c r="V47" s="76" t="s">
        <v>12</v>
      </c>
      <c r="W47" s="76">
        <v>1</v>
      </c>
      <c r="X47" s="76">
        <v>1</v>
      </c>
      <c r="Y47" s="76">
        <v>1</v>
      </c>
      <c r="Z47" s="76">
        <v>1</v>
      </c>
      <c r="AA47" s="28">
        <v>0</v>
      </c>
      <c r="AB47" s="106"/>
      <c r="AC47" s="14">
        <v>4</v>
      </c>
      <c r="AD47" s="10">
        <v>0</v>
      </c>
      <c r="AE47" s="10">
        <v>1</v>
      </c>
      <c r="AF47"/>
      <c r="AG47"/>
      <c r="AH47">
        <v>1</v>
      </c>
      <c r="AI47" s="10" t="s">
        <v>223</v>
      </c>
    </row>
    <row r="48" spans="2:35" ht="12" customHeight="1" thickTop="1">
      <c r="B48" s="85" t="s">
        <v>68</v>
      </c>
      <c r="C48" s="23"/>
      <c r="D48" s="17"/>
      <c r="E48" s="17"/>
      <c r="F48" s="17"/>
      <c r="G48" s="17"/>
      <c r="H48" s="17"/>
      <c r="I48" s="17"/>
      <c r="J48" s="17"/>
      <c r="K48" s="16"/>
      <c r="L48" s="17"/>
      <c r="M48" s="16"/>
      <c r="N48" s="17"/>
      <c r="O48" s="17"/>
      <c r="P48" s="17"/>
      <c r="Q48" s="17"/>
      <c r="R48" s="17"/>
      <c r="S48" s="17"/>
      <c r="T48" s="17"/>
      <c r="U48" s="17"/>
      <c r="V48" s="16"/>
      <c r="W48" s="17"/>
      <c r="X48" s="17"/>
      <c r="Y48" s="16"/>
      <c r="Z48" s="17"/>
      <c r="AA48" s="18"/>
      <c r="AB48" s="103" t="s">
        <v>227</v>
      </c>
      <c r="AC48" s="14"/>
      <c r="AD48" s="10">
        <v>0</v>
      </c>
      <c r="AE48" s="10">
        <v>3</v>
      </c>
      <c r="AF48"/>
      <c r="AG48"/>
      <c r="AH48">
        <v>1</v>
      </c>
      <c r="AI48" s="10" t="s">
        <v>225</v>
      </c>
    </row>
    <row r="49" spans="2:35" ht="12" customHeight="1" thickBot="1">
      <c r="B49" s="86" t="s">
        <v>75</v>
      </c>
      <c r="C49" s="95" t="s">
        <v>12</v>
      </c>
      <c r="D49" s="89" t="s">
        <v>12</v>
      </c>
      <c r="E49" s="89">
        <v>2</v>
      </c>
      <c r="F49" s="89" t="s">
        <v>12</v>
      </c>
      <c r="G49" s="101">
        <v>1</v>
      </c>
      <c r="H49" s="89" t="s">
        <v>12</v>
      </c>
      <c r="I49" s="101">
        <v>1</v>
      </c>
      <c r="J49" s="89" t="s">
        <v>12</v>
      </c>
      <c r="K49" s="88">
        <v>0</v>
      </c>
      <c r="L49" s="89">
        <v>1</v>
      </c>
      <c r="M49" s="88">
        <v>0</v>
      </c>
      <c r="N49" s="101">
        <v>1</v>
      </c>
      <c r="O49" s="89" t="s">
        <v>12</v>
      </c>
      <c r="P49" s="89">
        <v>1</v>
      </c>
      <c r="Q49" s="89" t="s">
        <v>12</v>
      </c>
      <c r="R49" s="101">
        <v>1</v>
      </c>
      <c r="S49" s="89" t="s">
        <v>12</v>
      </c>
      <c r="T49" s="89" t="s">
        <v>12</v>
      </c>
      <c r="U49" s="89" t="s">
        <v>12</v>
      </c>
      <c r="V49" s="88">
        <v>0</v>
      </c>
      <c r="W49" s="89">
        <v>1</v>
      </c>
      <c r="X49" s="89">
        <v>1</v>
      </c>
      <c r="Y49" s="88">
        <v>0</v>
      </c>
      <c r="Z49" s="89">
        <v>1</v>
      </c>
      <c r="AA49" s="90">
        <v>0</v>
      </c>
      <c r="AB49" s="104"/>
      <c r="AC49" s="14">
        <v>4</v>
      </c>
      <c r="AD49" s="10">
        <v>3</v>
      </c>
      <c r="AE49" s="10">
        <v>0</v>
      </c>
      <c r="AF49">
        <v>1</v>
      </c>
      <c r="AG49"/>
      <c r="AH49"/>
      <c r="AI49" s="10" t="s">
        <v>222</v>
      </c>
    </row>
    <row r="50" spans="2:35" ht="12" customHeight="1" thickTop="1">
      <c r="B50" s="91" t="s">
        <v>15</v>
      </c>
      <c r="C50" s="24" t="s">
        <v>12</v>
      </c>
      <c r="D50" s="20" t="s">
        <v>12</v>
      </c>
      <c r="E50" s="21">
        <v>2</v>
      </c>
      <c r="F50" s="21" t="s">
        <v>12</v>
      </c>
      <c r="G50" s="21" t="s">
        <v>12</v>
      </c>
      <c r="H50" s="21">
        <v>2</v>
      </c>
      <c r="I50" s="21">
        <v>1</v>
      </c>
      <c r="J50" s="20" t="s">
        <v>12</v>
      </c>
      <c r="K50" s="20">
        <v>2</v>
      </c>
      <c r="L50" s="21">
        <v>1</v>
      </c>
      <c r="M50" s="21">
        <v>2</v>
      </c>
      <c r="N50" s="20" t="s">
        <v>12</v>
      </c>
      <c r="O50" s="20">
        <v>1</v>
      </c>
      <c r="P50" s="20">
        <v>2</v>
      </c>
      <c r="Q50" s="20" t="s">
        <v>12</v>
      </c>
      <c r="R50" s="102">
        <v>1</v>
      </c>
      <c r="S50" s="21" t="s">
        <v>12</v>
      </c>
      <c r="T50" s="21" t="s">
        <v>12</v>
      </c>
      <c r="U50" s="21" t="s">
        <v>12</v>
      </c>
      <c r="V50" s="102">
        <v>1</v>
      </c>
      <c r="W50" s="21">
        <v>1</v>
      </c>
      <c r="X50" s="21">
        <v>1</v>
      </c>
      <c r="Y50" s="20">
        <v>1</v>
      </c>
      <c r="Z50" s="21">
        <v>1</v>
      </c>
      <c r="AA50" s="25">
        <v>0</v>
      </c>
      <c r="AB50" s="105" t="s">
        <v>233</v>
      </c>
      <c r="AC50" s="14">
        <v>3</v>
      </c>
      <c r="AD50" s="10">
        <v>2</v>
      </c>
      <c r="AE50" s="10">
        <v>2</v>
      </c>
      <c r="AF50"/>
      <c r="AG50">
        <v>1</v>
      </c>
      <c r="AH50"/>
      <c r="AI50" s="10" t="s">
        <v>220</v>
      </c>
    </row>
    <row r="51" spans="2:35" ht="12" customHeight="1" thickBot="1">
      <c r="B51" s="92" t="s">
        <v>7</v>
      </c>
      <c r="C51" s="98">
        <v>1</v>
      </c>
      <c r="D51" s="27">
        <v>1</v>
      </c>
      <c r="E51" s="76">
        <v>2</v>
      </c>
      <c r="F51" s="76" t="s">
        <v>12</v>
      </c>
      <c r="G51" s="76" t="s">
        <v>12</v>
      </c>
      <c r="H51" s="76">
        <v>2</v>
      </c>
      <c r="I51" s="76">
        <v>1</v>
      </c>
      <c r="J51" s="27">
        <v>0</v>
      </c>
      <c r="K51" s="27" t="s">
        <v>12</v>
      </c>
      <c r="L51" s="76">
        <v>1</v>
      </c>
      <c r="M51" s="76">
        <v>2</v>
      </c>
      <c r="N51" s="101">
        <v>1</v>
      </c>
      <c r="O51" s="27" t="s">
        <v>12</v>
      </c>
      <c r="P51" s="27" t="s">
        <v>12</v>
      </c>
      <c r="Q51" s="27">
        <v>1</v>
      </c>
      <c r="R51" s="27" t="s">
        <v>12</v>
      </c>
      <c r="S51" s="76" t="s">
        <v>12</v>
      </c>
      <c r="T51" s="76" t="s">
        <v>12</v>
      </c>
      <c r="U51" s="76" t="s">
        <v>12</v>
      </c>
      <c r="V51" s="27" t="s">
        <v>12</v>
      </c>
      <c r="W51" s="76">
        <v>1</v>
      </c>
      <c r="X51" s="76">
        <v>1</v>
      </c>
      <c r="Y51" s="27">
        <v>0</v>
      </c>
      <c r="Z51" s="76">
        <v>1</v>
      </c>
      <c r="AA51" s="28">
        <v>2</v>
      </c>
      <c r="AB51" s="106"/>
      <c r="AC51" s="14">
        <v>3</v>
      </c>
      <c r="AD51" s="10">
        <v>2</v>
      </c>
      <c r="AE51" s="10">
        <v>2</v>
      </c>
      <c r="AF51"/>
      <c r="AG51">
        <v>1</v>
      </c>
      <c r="AH51"/>
      <c r="AI51" s="10" t="s">
        <v>220</v>
      </c>
    </row>
    <row r="52" spans="2:35" ht="12" customHeight="1" thickTop="1">
      <c r="B52" s="85" t="s">
        <v>36</v>
      </c>
      <c r="C52" s="23" t="s">
        <v>12</v>
      </c>
      <c r="D52" s="17">
        <v>1</v>
      </c>
      <c r="E52" s="17" t="s">
        <v>12</v>
      </c>
      <c r="F52" s="102">
        <v>1</v>
      </c>
      <c r="G52" s="102">
        <v>1</v>
      </c>
      <c r="H52" s="17">
        <v>2</v>
      </c>
      <c r="I52" s="17" t="s">
        <v>12</v>
      </c>
      <c r="J52" s="17" t="s">
        <v>12</v>
      </c>
      <c r="K52" s="17">
        <v>2</v>
      </c>
      <c r="L52" s="17">
        <v>1</v>
      </c>
      <c r="M52" s="17" t="s">
        <v>12</v>
      </c>
      <c r="N52" s="102">
        <v>1</v>
      </c>
      <c r="O52" s="17">
        <v>1</v>
      </c>
      <c r="P52" s="17" t="s">
        <v>12</v>
      </c>
      <c r="Q52" s="17" t="s">
        <v>12</v>
      </c>
      <c r="R52" s="17" t="s">
        <v>12</v>
      </c>
      <c r="S52" s="17">
        <v>1</v>
      </c>
      <c r="T52" s="17">
        <v>1</v>
      </c>
      <c r="U52" s="17" t="s">
        <v>12</v>
      </c>
      <c r="V52" s="17" t="s">
        <v>12</v>
      </c>
      <c r="W52" s="17">
        <v>1</v>
      </c>
      <c r="X52" s="16">
        <v>0</v>
      </c>
      <c r="Y52" s="17">
        <v>1</v>
      </c>
      <c r="Z52" s="17">
        <v>1</v>
      </c>
      <c r="AA52" s="18">
        <v>0</v>
      </c>
      <c r="AB52" s="103" t="s">
        <v>228</v>
      </c>
      <c r="AC52" s="14">
        <v>3</v>
      </c>
      <c r="AD52" s="10">
        <v>3</v>
      </c>
      <c r="AE52" s="10">
        <v>0</v>
      </c>
      <c r="AF52">
        <v>1</v>
      </c>
      <c r="AG52"/>
      <c r="AH52"/>
      <c r="AI52" s="10" t="s">
        <v>222</v>
      </c>
    </row>
    <row r="53" spans="2:35" ht="12" customHeight="1" thickBot="1">
      <c r="B53" s="86" t="s">
        <v>34</v>
      </c>
      <c r="C53" s="95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8"/>
      <c r="Y53" s="89"/>
      <c r="Z53" s="89"/>
      <c r="AA53" s="90"/>
      <c r="AB53" s="104"/>
      <c r="AC53" s="14"/>
      <c r="AD53" s="10">
        <v>0</v>
      </c>
      <c r="AE53" s="10">
        <v>3</v>
      </c>
      <c r="AF53"/>
      <c r="AG53"/>
      <c r="AH53">
        <v>1</v>
      </c>
      <c r="AI53" s="10" t="s">
        <v>225</v>
      </c>
    </row>
    <row r="54" spans="2:35" ht="12" customHeight="1" thickTop="1">
      <c r="B54" s="91" t="s">
        <v>137</v>
      </c>
      <c r="C54" s="24" t="s">
        <v>12</v>
      </c>
      <c r="D54" s="21" t="s">
        <v>12</v>
      </c>
      <c r="E54" s="20">
        <v>2</v>
      </c>
      <c r="F54" s="21">
        <v>1</v>
      </c>
      <c r="G54" s="20" t="s">
        <v>12</v>
      </c>
      <c r="H54" s="21">
        <v>2</v>
      </c>
      <c r="I54" s="102">
        <v>1</v>
      </c>
      <c r="J54" s="20">
        <v>2</v>
      </c>
      <c r="K54" s="20">
        <v>2</v>
      </c>
      <c r="L54" s="21" t="s">
        <v>12</v>
      </c>
      <c r="M54" s="21">
        <v>2</v>
      </c>
      <c r="N54" s="20" t="s">
        <v>12</v>
      </c>
      <c r="O54" s="20" t="s">
        <v>12</v>
      </c>
      <c r="P54" s="21" t="s">
        <v>12</v>
      </c>
      <c r="Q54" s="21" t="s">
        <v>12</v>
      </c>
      <c r="R54" s="102">
        <v>1</v>
      </c>
      <c r="S54" s="21">
        <v>1</v>
      </c>
      <c r="T54" s="20">
        <v>1</v>
      </c>
      <c r="U54" s="21" t="s">
        <v>12</v>
      </c>
      <c r="V54" s="21" t="s">
        <v>12</v>
      </c>
      <c r="W54" s="21">
        <v>2</v>
      </c>
      <c r="X54" s="21">
        <v>1</v>
      </c>
      <c r="Y54" s="20">
        <v>1</v>
      </c>
      <c r="Z54" s="21">
        <v>1</v>
      </c>
      <c r="AA54" s="25">
        <v>1</v>
      </c>
      <c r="AB54" s="105" t="s">
        <v>239</v>
      </c>
      <c r="AC54" s="14">
        <v>3</v>
      </c>
      <c r="AD54" s="10">
        <v>2</v>
      </c>
      <c r="AE54" s="10">
        <v>4</v>
      </c>
      <c r="AF54"/>
      <c r="AG54"/>
      <c r="AH54">
        <v>1</v>
      </c>
      <c r="AI54" s="10" t="s">
        <v>223</v>
      </c>
    </row>
    <row r="55" spans="2:35" ht="12" customHeight="1" thickBot="1">
      <c r="B55" s="92" t="s">
        <v>43</v>
      </c>
      <c r="C55" s="98">
        <v>1</v>
      </c>
      <c r="D55" s="76" t="s">
        <v>12</v>
      </c>
      <c r="E55" s="27" t="s">
        <v>12</v>
      </c>
      <c r="F55" s="76">
        <v>1</v>
      </c>
      <c r="G55" s="101">
        <v>1</v>
      </c>
      <c r="H55" s="76">
        <v>2</v>
      </c>
      <c r="I55" s="27" t="s">
        <v>12</v>
      </c>
      <c r="J55" s="101">
        <v>1</v>
      </c>
      <c r="K55" s="27" t="s">
        <v>12</v>
      </c>
      <c r="L55" s="76" t="s">
        <v>12</v>
      </c>
      <c r="M55" s="76">
        <v>2</v>
      </c>
      <c r="N55" s="101">
        <v>1</v>
      </c>
      <c r="O55" s="27">
        <v>2</v>
      </c>
      <c r="P55" s="76" t="s">
        <v>12</v>
      </c>
      <c r="Q55" s="76" t="s">
        <v>12</v>
      </c>
      <c r="R55" s="27" t="s">
        <v>12</v>
      </c>
      <c r="S55" s="76">
        <v>1</v>
      </c>
      <c r="T55" s="27">
        <v>2</v>
      </c>
      <c r="U55" s="76" t="s">
        <v>12</v>
      </c>
      <c r="V55" s="76" t="s">
        <v>12</v>
      </c>
      <c r="W55" s="76">
        <v>2</v>
      </c>
      <c r="X55" s="76">
        <v>1</v>
      </c>
      <c r="Y55" s="27">
        <v>2</v>
      </c>
      <c r="Z55" s="76">
        <v>1</v>
      </c>
      <c r="AA55" s="28">
        <v>0</v>
      </c>
      <c r="AB55" s="106"/>
      <c r="AC55" s="14">
        <v>5</v>
      </c>
      <c r="AD55" s="10">
        <v>4</v>
      </c>
      <c r="AE55" s="10">
        <v>2</v>
      </c>
      <c r="AF55">
        <v>1</v>
      </c>
      <c r="AG55"/>
      <c r="AH55"/>
      <c r="AI55" s="10" t="s">
        <v>222</v>
      </c>
    </row>
    <row r="56" spans="2:35" ht="12" customHeight="1" thickTop="1">
      <c r="B56" s="85" t="s">
        <v>69</v>
      </c>
      <c r="C56" s="99">
        <v>1</v>
      </c>
      <c r="D56" s="17" t="s">
        <v>12</v>
      </c>
      <c r="E56" s="17">
        <v>2</v>
      </c>
      <c r="F56" s="102">
        <v>1</v>
      </c>
      <c r="G56" s="17" t="s">
        <v>12</v>
      </c>
      <c r="H56" s="16">
        <v>2</v>
      </c>
      <c r="I56" s="102">
        <v>1</v>
      </c>
      <c r="J56" s="17">
        <v>2</v>
      </c>
      <c r="K56" s="17" t="s">
        <v>12</v>
      </c>
      <c r="L56" s="16" t="s">
        <v>12</v>
      </c>
      <c r="M56" s="16">
        <v>2</v>
      </c>
      <c r="N56" s="16">
        <v>1</v>
      </c>
      <c r="O56" s="17" t="s">
        <v>12</v>
      </c>
      <c r="P56" s="16" t="s">
        <v>12</v>
      </c>
      <c r="Q56" s="16">
        <v>1</v>
      </c>
      <c r="R56" s="17" t="s">
        <v>12</v>
      </c>
      <c r="S56" s="17" t="s">
        <v>12</v>
      </c>
      <c r="T56" s="16" t="s">
        <v>12</v>
      </c>
      <c r="U56" s="17">
        <v>0</v>
      </c>
      <c r="V56" s="16" t="s">
        <v>12</v>
      </c>
      <c r="W56" s="17">
        <v>0</v>
      </c>
      <c r="X56" s="17">
        <v>0</v>
      </c>
      <c r="Y56" s="17">
        <v>1</v>
      </c>
      <c r="Z56" s="17">
        <v>0</v>
      </c>
      <c r="AA56" s="26">
        <v>1</v>
      </c>
      <c r="AB56" s="103" t="s">
        <v>240</v>
      </c>
      <c r="AC56" s="14">
        <v>4</v>
      </c>
      <c r="AD56" s="10">
        <v>3</v>
      </c>
      <c r="AE56" s="10">
        <v>2</v>
      </c>
      <c r="AF56">
        <v>1</v>
      </c>
      <c r="AG56"/>
      <c r="AH56"/>
      <c r="AI56" s="10" t="s">
        <v>222</v>
      </c>
    </row>
    <row r="57" spans="2:35" ht="12" customHeight="1" thickBot="1">
      <c r="B57" s="86" t="s">
        <v>35</v>
      </c>
      <c r="C57" s="95" t="s">
        <v>12</v>
      </c>
      <c r="D57" s="89">
        <v>1</v>
      </c>
      <c r="E57" s="89" t="s">
        <v>12</v>
      </c>
      <c r="F57" s="89" t="s">
        <v>12</v>
      </c>
      <c r="G57" s="101">
        <v>1</v>
      </c>
      <c r="H57" s="88">
        <v>2</v>
      </c>
      <c r="I57" s="89" t="s">
        <v>12</v>
      </c>
      <c r="J57" s="89" t="s">
        <v>12</v>
      </c>
      <c r="K57" s="89">
        <v>2</v>
      </c>
      <c r="L57" s="88" t="s">
        <v>12</v>
      </c>
      <c r="M57" s="88">
        <v>2</v>
      </c>
      <c r="N57" s="88">
        <v>1</v>
      </c>
      <c r="O57" s="89">
        <v>2</v>
      </c>
      <c r="P57" s="88" t="s">
        <v>12</v>
      </c>
      <c r="Q57" s="88">
        <v>1</v>
      </c>
      <c r="R57" s="101">
        <v>1</v>
      </c>
      <c r="S57" s="89">
        <v>1</v>
      </c>
      <c r="T57" s="88" t="s">
        <v>12</v>
      </c>
      <c r="U57" s="89" t="s">
        <v>12</v>
      </c>
      <c r="V57" s="88" t="s">
        <v>12</v>
      </c>
      <c r="W57" s="89">
        <v>1</v>
      </c>
      <c r="X57" s="89">
        <v>1</v>
      </c>
      <c r="Y57" s="89">
        <v>2</v>
      </c>
      <c r="Z57" s="89">
        <v>1</v>
      </c>
      <c r="AA57" s="96">
        <v>2</v>
      </c>
      <c r="AB57" s="104"/>
      <c r="AC57" s="14">
        <v>3</v>
      </c>
      <c r="AD57" s="10">
        <v>2</v>
      </c>
      <c r="AE57" s="10">
        <v>3</v>
      </c>
      <c r="AF57"/>
      <c r="AG57"/>
      <c r="AH57">
        <v>1</v>
      </c>
      <c r="AI57" s="10" t="s">
        <v>223</v>
      </c>
    </row>
    <row r="58" spans="2:35" ht="12" customHeight="1" thickTop="1">
      <c r="B58" s="91" t="s">
        <v>70</v>
      </c>
      <c r="C58" s="99">
        <v>1</v>
      </c>
      <c r="D58" s="20">
        <v>1</v>
      </c>
      <c r="E58" s="21" t="s">
        <v>12</v>
      </c>
      <c r="F58" s="20" t="s">
        <v>12</v>
      </c>
      <c r="G58" s="21">
        <v>1</v>
      </c>
      <c r="H58" s="21" t="s">
        <v>12</v>
      </c>
      <c r="I58" s="102">
        <v>1</v>
      </c>
      <c r="J58" s="20" t="s">
        <v>12</v>
      </c>
      <c r="K58" s="21" t="s">
        <v>12</v>
      </c>
      <c r="L58" s="21">
        <v>1</v>
      </c>
      <c r="M58" s="21" t="s">
        <v>12</v>
      </c>
      <c r="N58" s="21">
        <v>1</v>
      </c>
      <c r="O58" s="21">
        <v>1</v>
      </c>
      <c r="P58" s="21">
        <v>1</v>
      </c>
      <c r="Q58" s="20">
        <v>1</v>
      </c>
      <c r="R58" s="21" t="s">
        <v>12</v>
      </c>
      <c r="S58" s="20" t="s">
        <v>12</v>
      </c>
      <c r="T58" s="20" t="s">
        <v>12</v>
      </c>
      <c r="U58" s="21" t="s">
        <v>12</v>
      </c>
      <c r="V58" s="21">
        <v>1</v>
      </c>
      <c r="W58" s="21">
        <v>1</v>
      </c>
      <c r="X58" s="20">
        <v>2</v>
      </c>
      <c r="Y58" s="21">
        <v>1</v>
      </c>
      <c r="Z58" s="21">
        <v>1</v>
      </c>
      <c r="AA58" s="22">
        <v>2</v>
      </c>
      <c r="AB58" s="105" t="s">
        <v>233</v>
      </c>
      <c r="AC58" s="14">
        <v>5</v>
      </c>
      <c r="AD58" s="10">
        <v>2</v>
      </c>
      <c r="AE58" s="10">
        <v>2</v>
      </c>
      <c r="AF58"/>
      <c r="AG58">
        <v>1</v>
      </c>
      <c r="AH58"/>
      <c r="AI58" s="10" t="s">
        <v>220</v>
      </c>
    </row>
    <row r="59" spans="2:35" ht="12" customHeight="1" thickBot="1">
      <c r="B59" s="92" t="s">
        <v>33</v>
      </c>
      <c r="C59" s="93" t="s">
        <v>12</v>
      </c>
      <c r="D59" s="27" t="s">
        <v>12</v>
      </c>
      <c r="E59" s="76" t="s">
        <v>12</v>
      </c>
      <c r="F59" s="101">
        <v>1</v>
      </c>
      <c r="G59" s="76">
        <v>1</v>
      </c>
      <c r="H59" s="76" t="s">
        <v>12</v>
      </c>
      <c r="I59" s="27" t="s">
        <v>12</v>
      </c>
      <c r="J59" s="101">
        <v>1</v>
      </c>
      <c r="K59" s="76" t="s">
        <v>12</v>
      </c>
      <c r="L59" s="76">
        <v>1</v>
      </c>
      <c r="M59" s="76" t="s">
        <v>12</v>
      </c>
      <c r="N59" s="76">
        <v>1</v>
      </c>
      <c r="O59" s="76">
        <v>1</v>
      </c>
      <c r="P59" s="76">
        <v>1</v>
      </c>
      <c r="Q59" s="27" t="s">
        <v>12</v>
      </c>
      <c r="R59" s="76" t="s">
        <v>12</v>
      </c>
      <c r="S59" s="27">
        <v>1</v>
      </c>
      <c r="T59" s="27">
        <v>1</v>
      </c>
      <c r="U59" s="76" t="s">
        <v>12</v>
      </c>
      <c r="V59" s="76">
        <v>1</v>
      </c>
      <c r="W59" s="76">
        <v>1</v>
      </c>
      <c r="X59" s="27">
        <v>1</v>
      </c>
      <c r="Y59" s="76">
        <v>1</v>
      </c>
      <c r="Z59" s="76">
        <v>1</v>
      </c>
      <c r="AA59" s="94">
        <v>2</v>
      </c>
      <c r="AB59" s="106"/>
      <c r="AC59" s="14">
        <v>5</v>
      </c>
      <c r="AD59" s="10">
        <v>2</v>
      </c>
      <c r="AE59" s="10">
        <v>2</v>
      </c>
      <c r="AF59"/>
      <c r="AG59">
        <v>1</v>
      </c>
      <c r="AH59"/>
      <c r="AI59" s="10" t="s">
        <v>220</v>
      </c>
    </row>
    <row r="60" spans="2:35" ht="12" customHeight="1" thickTop="1">
      <c r="B60" s="85" t="s">
        <v>40</v>
      </c>
      <c r="C60" s="15">
        <v>1</v>
      </c>
      <c r="D60" s="17">
        <v>1</v>
      </c>
      <c r="E60" s="17">
        <v>2</v>
      </c>
      <c r="F60" s="17" t="s">
        <v>12</v>
      </c>
      <c r="G60" s="17" t="s">
        <v>12</v>
      </c>
      <c r="H60" s="16">
        <v>2</v>
      </c>
      <c r="I60" s="17" t="s">
        <v>12</v>
      </c>
      <c r="J60" s="16" t="s">
        <v>12</v>
      </c>
      <c r="K60" s="17">
        <v>2</v>
      </c>
      <c r="L60" s="17">
        <v>0</v>
      </c>
      <c r="M60" s="17">
        <v>2</v>
      </c>
      <c r="N60" s="17">
        <v>0</v>
      </c>
      <c r="O60" s="16" t="s">
        <v>12</v>
      </c>
      <c r="P60" s="16" t="s">
        <v>12</v>
      </c>
      <c r="Q60" s="16">
        <v>1</v>
      </c>
      <c r="R60" s="16">
        <v>1</v>
      </c>
      <c r="S60" s="17" t="s">
        <v>12</v>
      </c>
      <c r="T60" s="16" t="s">
        <v>12</v>
      </c>
      <c r="U60" s="16" t="s">
        <v>12</v>
      </c>
      <c r="V60" s="16" t="s">
        <v>12</v>
      </c>
      <c r="W60" s="16">
        <v>1</v>
      </c>
      <c r="X60" s="16">
        <v>1</v>
      </c>
      <c r="Y60" s="17">
        <v>0</v>
      </c>
      <c r="Z60" s="16">
        <v>1</v>
      </c>
      <c r="AA60" s="26">
        <v>2</v>
      </c>
      <c r="AB60" s="103" t="s">
        <v>229</v>
      </c>
      <c r="AC60" s="14">
        <v>2</v>
      </c>
      <c r="AD60" s="10">
        <v>0</v>
      </c>
      <c r="AE60" s="10">
        <v>4</v>
      </c>
      <c r="AF60"/>
      <c r="AG60"/>
      <c r="AH60">
        <v>1</v>
      </c>
      <c r="AI60" s="10" t="s">
        <v>223</v>
      </c>
    </row>
    <row r="61" spans="2:35" ht="12" customHeight="1" thickBot="1">
      <c r="B61" s="86" t="s">
        <v>38</v>
      </c>
      <c r="C61" s="87">
        <v>1</v>
      </c>
      <c r="D61" s="89" t="s">
        <v>12</v>
      </c>
      <c r="E61" s="89" t="s">
        <v>12</v>
      </c>
      <c r="F61" s="101">
        <v>1</v>
      </c>
      <c r="G61" s="101">
        <v>1</v>
      </c>
      <c r="H61" s="88">
        <v>2</v>
      </c>
      <c r="I61" s="101">
        <v>1</v>
      </c>
      <c r="J61" s="88" t="s">
        <v>12</v>
      </c>
      <c r="K61" s="89" t="s">
        <v>12</v>
      </c>
      <c r="L61" s="89">
        <v>1</v>
      </c>
      <c r="M61" s="89" t="s">
        <v>12</v>
      </c>
      <c r="N61" s="101">
        <v>1</v>
      </c>
      <c r="O61" s="88" t="s">
        <v>12</v>
      </c>
      <c r="P61" s="88" t="s">
        <v>12</v>
      </c>
      <c r="Q61" s="88">
        <v>1</v>
      </c>
      <c r="R61" s="88">
        <v>1</v>
      </c>
      <c r="S61" s="89">
        <v>1</v>
      </c>
      <c r="T61" s="88" t="s">
        <v>12</v>
      </c>
      <c r="U61" s="88" t="s">
        <v>12</v>
      </c>
      <c r="V61" s="88" t="s">
        <v>12</v>
      </c>
      <c r="W61" s="88">
        <v>1</v>
      </c>
      <c r="X61" s="88">
        <v>1</v>
      </c>
      <c r="Y61" s="89">
        <v>1</v>
      </c>
      <c r="Z61" s="88">
        <v>1</v>
      </c>
      <c r="AA61" s="96">
        <v>1</v>
      </c>
      <c r="AB61" s="104"/>
      <c r="AC61" s="14">
        <v>6</v>
      </c>
      <c r="AD61" s="10">
        <v>4</v>
      </c>
      <c r="AE61" s="10">
        <v>0</v>
      </c>
      <c r="AF61">
        <v>1</v>
      </c>
      <c r="AG61"/>
      <c r="AH61"/>
      <c r="AI61" s="10" t="s">
        <v>222</v>
      </c>
    </row>
    <row r="62" spans="2:35" ht="12" customHeight="1" thickTop="1">
      <c r="B62" s="91" t="s">
        <v>71</v>
      </c>
      <c r="C62" s="19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2"/>
      <c r="AB62" s="105" t="s">
        <v>219</v>
      </c>
      <c r="AC62" s="14"/>
      <c r="AD62" s="10">
        <v>0</v>
      </c>
      <c r="AE62" s="10">
        <v>3</v>
      </c>
      <c r="AF62"/>
      <c r="AG62"/>
      <c r="AH62">
        <v>1</v>
      </c>
      <c r="AI62" s="10" t="s">
        <v>225</v>
      </c>
    </row>
    <row r="63" spans="2:35" ht="12" customHeight="1" thickBot="1">
      <c r="B63" s="92" t="s">
        <v>73</v>
      </c>
      <c r="C63" s="75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94"/>
      <c r="AB63" s="106"/>
      <c r="AC63" s="14"/>
      <c r="AD63" s="10">
        <v>0</v>
      </c>
      <c r="AE63" s="10">
        <v>3</v>
      </c>
      <c r="AF63"/>
      <c r="AG63"/>
      <c r="AH63">
        <v>1</v>
      </c>
      <c r="AI63" s="10" t="s">
        <v>225</v>
      </c>
    </row>
    <row r="64" spans="2:35" ht="12" customHeight="1" thickTop="1">
      <c r="B64" s="85" t="s">
        <v>74</v>
      </c>
      <c r="C64" s="23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26"/>
      <c r="AB64" s="103" t="s">
        <v>227</v>
      </c>
      <c r="AC64" s="14"/>
      <c r="AD64" s="10">
        <v>0</v>
      </c>
      <c r="AE64" s="10">
        <v>3</v>
      </c>
      <c r="AF64"/>
      <c r="AG64"/>
      <c r="AH64">
        <v>1</v>
      </c>
      <c r="AI64" s="10" t="s">
        <v>225</v>
      </c>
    </row>
    <row r="65" spans="2:35" ht="12" customHeight="1" thickBot="1">
      <c r="B65" s="86" t="s">
        <v>39</v>
      </c>
      <c r="C65" s="98">
        <v>1</v>
      </c>
      <c r="D65" s="89">
        <v>1</v>
      </c>
      <c r="E65" s="89" t="s">
        <v>12</v>
      </c>
      <c r="F65" s="101">
        <v>1</v>
      </c>
      <c r="G65" s="101">
        <v>1</v>
      </c>
      <c r="H65" s="89" t="s">
        <v>12</v>
      </c>
      <c r="I65" s="101">
        <v>1</v>
      </c>
      <c r="J65" s="89" t="s">
        <v>12</v>
      </c>
      <c r="K65" s="89" t="s">
        <v>12</v>
      </c>
      <c r="L65" s="89" t="s">
        <v>12</v>
      </c>
      <c r="M65" s="89" t="s">
        <v>12</v>
      </c>
      <c r="N65" s="101">
        <v>1</v>
      </c>
      <c r="O65" s="89">
        <v>1</v>
      </c>
      <c r="P65" s="89">
        <v>1</v>
      </c>
      <c r="Q65" s="89">
        <v>1</v>
      </c>
      <c r="R65" s="89" t="s">
        <v>12</v>
      </c>
      <c r="S65" s="89">
        <v>1</v>
      </c>
      <c r="T65" s="89" t="s">
        <v>12</v>
      </c>
      <c r="U65" s="89" t="s">
        <v>12</v>
      </c>
      <c r="V65" s="89" t="s">
        <v>12</v>
      </c>
      <c r="W65" s="89">
        <v>1</v>
      </c>
      <c r="X65" s="89">
        <v>1</v>
      </c>
      <c r="Y65" s="89">
        <v>1</v>
      </c>
      <c r="Z65" s="89">
        <v>1</v>
      </c>
      <c r="AA65" s="96">
        <v>2</v>
      </c>
      <c r="AB65" s="104"/>
      <c r="AC65" s="14">
        <v>5</v>
      </c>
      <c r="AD65" s="10">
        <v>3</v>
      </c>
      <c r="AE65" s="10">
        <v>0</v>
      </c>
      <c r="AF65">
        <v>1</v>
      </c>
      <c r="AG65"/>
      <c r="AH65"/>
      <c r="AI65" s="10" t="s">
        <v>222</v>
      </c>
    </row>
    <row r="66" spans="2:35" ht="12" customHeight="1" thickTop="1">
      <c r="B66" s="91" t="s">
        <v>72</v>
      </c>
      <c r="C66" s="24" t="s">
        <v>12</v>
      </c>
      <c r="D66" s="21">
        <v>1</v>
      </c>
      <c r="E66" s="21" t="s">
        <v>12</v>
      </c>
      <c r="F66" s="21" t="s">
        <v>12</v>
      </c>
      <c r="G66" s="21">
        <v>1</v>
      </c>
      <c r="H66" s="20">
        <v>2</v>
      </c>
      <c r="I66" s="20" t="s">
        <v>12</v>
      </c>
      <c r="J66" s="102">
        <v>1</v>
      </c>
      <c r="K66" s="21" t="s">
        <v>12</v>
      </c>
      <c r="L66" s="20">
        <v>2</v>
      </c>
      <c r="M66" s="21" t="s">
        <v>12</v>
      </c>
      <c r="N66" s="21">
        <v>1</v>
      </c>
      <c r="O66" s="20" t="s">
        <v>12</v>
      </c>
      <c r="P66" s="20">
        <v>1</v>
      </c>
      <c r="Q66" s="20" t="s">
        <v>12</v>
      </c>
      <c r="R66" s="102">
        <v>1</v>
      </c>
      <c r="S66" s="21">
        <v>1</v>
      </c>
      <c r="T66" s="20">
        <v>1</v>
      </c>
      <c r="U66" s="20" t="s">
        <v>12</v>
      </c>
      <c r="V66" s="21" t="s">
        <v>12</v>
      </c>
      <c r="W66" s="20">
        <v>2</v>
      </c>
      <c r="X66" s="21">
        <v>1</v>
      </c>
      <c r="Y66" s="21">
        <v>0</v>
      </c>
      <c r="Z66" s="21">
        <v>1</v>
      </c>
      <c r="AA66" s="25">
        <v>2</v>
      </c>
      <c r="AB66" s="105" t="s">
        <v>237</v>
      </c>
      <c r="AC66" s="14">
        <v>4</v>
      </c>
      <c r="AD66" s="10">
        <v>2</v>
      </c>
      <c r="AE66" s="10">
        <v>3</v>
      </c>
      <c r="AF66"/>
      <c r="AG66"/>
      <c r="AH66">
        <v>1</v>
      </c>
      <c r="AI66" s="10" t="s">
        <v>223</v>
      </c>
    </row>
    <row r="67" spans="2:35" ht="12" customHeight="1" thickBot="1">
      <c r="B67" s="92" t="s">
        <v>37</v>
      </c>
      <c r="C67" s="98">
        <v>1</v>
      </c>
      <c r="D67" s="76">
        <v>1</v>
      </c>
      <c r="E67" s="76" t="s">
        <v>12</v>
      </c>
      <c r="F67" s="76" t="s">
        <v>12</v>
      </c>
      <c r="G67" s="76">
        <v>1</v>
      </c>
      <c r="H67" s="27" t="s">
        <v>12</v>
      </c>
      <c r="I67" s="101">
        <v>1</v>
      </c>
      <c r="J67" s="27" t="s">
        <v>12</v>
      </c>
      <c r="K67" s="76" t="s">
        <v>12</v>
      </c>
      <c r="L67" s="27">
        <v>1</v>
      </c>
      <c r="M67" s="76" t="s">
        <v>12</v>
      </c>
      <c r="N67" s="76">
        <v>1</v>
      </c>
      <c r="O67" s="27">
        <v>1</v>
      </c>
      <c r="P67" s="27" t="s">
        <v>12</v>
      </c>
      <c r="Q67" s="27">
        <v>1</v>
      </c>
      <c r="R67" s="27" t="s">
        <v>12</v>
      </c>
      <c r="S67" s="76">
        <v>1</v>
      </c>
      <c r="T67" s="27" t="s">
        <v>12</v>
      </c>
      <c r="U67" s="101">
        <v>1</v>
      </c>
      <c r="V67" s="76" t="s">
        <v>12</v>
      </c>
      <c r="W67" s="27">
        <v>1</v>
      </c>
      <c r="X67" s="76">
        <v>1</v>
      </c>
      <c r="Y67" s="76">
        <v>0</v>
      </c>
      <c r="Z67" s="76">
        <v>1</v>
      </c>
      <c r="AA67" s="28">
        <v>0</v>
      </c>
      <c r="AB67" s="106"/>
      <c r="AC67" s="14">
        <v>5</v>
      </c>
      <c r="AD67" s="10">
        <v>3</v>
      </c>
      <c r="AE67" s="10">
        <v>2</v>
      </c>
      <c r="AF67">
        <v>1</v>
      </c>
      <c r="AG67"/>
      <c r="AH67"/>
      <c r="AI67" s="10" t="s">
        <v>222</v>
      </c>
    </row>
    <row r="68" ht="15" customHeight="1" thickTop="1"/>
  </sheetData>
  <sheetProtection formatCells="0" formatColumns="0" formatRows="0" selectLockedCells="1"/>
  <mergeCells count="32">
    <mergeCell ref="AB12:AB13"/>
    <mergeCell ref="AB62:AB63"/>
    <mergeCell ref="AB14:AB15"/>
    <mergeCell ref="AB16:AB17"/>
    <mergeCell ref="AB18:AB19"/>
    <mergeCell ref="AB28:AB29"/>
    <mergeCell ref="AB20:AB21"/>
    <mergeCell ref="AB22:AB23"/>
    <mergeCell ref="AB38:AB39"/>
    <mergeCell ref="AB52:AB53"/>
    <mergeCell ref="AB4:AB5"/>
    <mergeCell ref="AB6:AB7"/>
    <mergeCell ref="AB8:AB9"/>
    <mergeCell ref="AB10:AB11"/>
    <mergeCell ref="AB64:AB65"/>
    <mergeCell ref="AB66:AB67"/>
    <mergeCell ref="AB42:AB43"/>
    <mergeCell ref="AB44:AB45"/>
    <mergeCell ref="AB46:AB47"/>
    <mergeCell ref="AB48:AB49"/>
    <mergeCell ref="AB56:AB57"/>
    <mergeCell ref="AB58:AB59"/>
    <mergeCell ref="AB60:AB61"/>
    <mergeCell ref="AB50:AB51"/>
    <mergeCell ref="AB54:AB55"/>
    <mergeCell ref="AB40:AB41"/>
    <mergeCell ref="AB24:AB25"/>
    <mergeCell ref="AB26:AB27"/>
    <mergeCell ref="AB34:AB35"/>
    <mergeCell ref="AB36:AB37"/>
    <mergeCell ref="AB30:AB31"/>
    <mergeCell ref="AB32:AB33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B1:O66"/>
  <sheetViews>
    <sheetView zoomScalePageLayoutView="0" workbookViewId="0" topLeftCell="A1">
      <selection activeCell="E63" sqref="E63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7.375" style="1" customWidth="1"/>
    <col min="4" max="4" width="29.625" style="1" customWidth="1"/>
    <col min="5" max="5" width="28.125" style="8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79"/>
    </row>
    <row r="2" spans="2:15" ht="12.75">
      <c r="B2" s="3" t="s">
        <v>0</v>
      </c>
      <c r="C2" s="7"/>
      <c r="D2" s="8" t="s">
        <v>2</v>
      </c>
      <c r="E2" s="80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</row>
    <row r="3" spans="2:5" ht="12.75">
      <c r="B3" t="s">
        <v>138</v>
      </c>
      <c r="D3" t="s">
        <v>20</v>
      </c>
      <c r="E3" s="78" t="s">
        <v>164</v>
      </c>
    </row>
    <row r="4" spans="2:5" ht="12.75">
      <c r="B4" t="s">
        <v>139</v>
      </c>
      <c r="D4" t="s">
        <v>57</v>
      </c>
      <c r="E4" s="78" t="s">
        <v>165</v>
      </c>
    </row>
    <row r="5" spans="2:5" ht="12.75">
      <c r="B5" t="s">
        <v>140</v>
      </c>
      <c r="D5" t="s">
        <v>5</v>
      </c>
      <c r="E5" s="78" t="s">
        <v>166</v>
      </c>
    </row>
    <row r="6" spans="2:5" ht="12.75">
      <c r="B6" t="s">
        <v>141</v>
      </c>
      <c r="D6" t="s">
        <v>19</v>
      </c>
      <c r="E6" s="78" t="s">
        <v>167</v>
      </c>
    </row>
    <row r="7" spans="2:5" ht="12.75">
      <c r="B7" t="s">
        <v>142</v>
      </c>
      <c r="D7" t="s">
        <v>16</v>
      </c>
      <c r="E7" s="78" t="s">
        <v>168</v>
      </c>
    </row>
    <row r="8" spans="2:5" ht="12.75">
      <c r="B8" t="s">
        <v>143</v>
      </c>
      <c r="D8" t="s">
        <v>17</v>
      </c>
      <c r="E8" s="78" t="s">
        <v>169</v>
      </c>
    </row>
    <row r="9" spans="2:5" ht="12.75">
      <c r="B9" t="s">
        <v>144</v>
      </c>
      <c r="D9" t="s">
        <v>18</v>
      </c>
      <c r="E9" s="78" t="s">
        <v>170</v>
      </c>
    </row>
    <row r="10" spans="2:5" ht="12.75">
      <c r="B10" t="s">
        <v>145</v>
      </c>
      <c r="D10" t="s">
        <v>44</v>
      </c>
      <c r="E10" s="78" t="s">
        <v>171</v>
      </c>
    </row>
    <row r="11" spans="2:5" ht="12.75">
      <c r="B11" t="s">
        <v>146</v>
      </c>
      <c r="D11" t="s">
        <v>4</v>
      </c>
      <c r="E11" s="78" t="s">
        <v>172</v>
      </c>
    </row>
    <row r="12" spans="2:5" ht="12.75">
      <c r="B12" t="s">
        <v>147</v>
      </c>
      <c r="D12" t="s">
        <v>11</v>
      </c>
      <c r="E12" s="78" t="s">
        <v>173</v>
      </c>
    </row>
    <row r="13" spans="2:5" ht="12.75">
      <c r="B13" t="s">
        <v>148</v>
      </c>
      <c r="D13" t="s">
        <v>22</v>
      </c>
      <c r="E13" s="78" t="s">
        <v>174</v>
      </c>
    </row>
    <row r="14" spans="2:5" ht="12.75">
      <c r="B14" t="s">
        <v>149</v>
      </c>
      <c r="D14" t="s">
        <v>163</v>
      </c>
      <c r="E14" s="78" t="s">
        <v>175</v>
      </c>
    </row>
    <row r="15" spans="2:5" ht="12.75">
      <c r="B15" t="s">
        <v>150</v>
      </c>
      <c r="D15" t="s">
        <v>6</v>
      </c>
      <c r="E15" s="78" t="s">
        <v>176</v>
      </c>
    </row>
    <row r="16" spans="2:5" ht="12.75">
      <c r="B16" t="s">
        <v>151</v>
      </c>
      <c r="D16" t="s">
        <v>41</v>
      </c>
      <c r="E16" s="78" t="s">
        <v>177</v>
      </c>
    </row>
    <row r="17" spans="2:5" ht="12.75">
      <c r="B17" t="s">
        <v>152</v>
      </c>
      <c r="D17" t="s">
        <v>58</v>
      </c>
      <c r="E17" s="78" t="s">
        <v>178</v>
      </c>
    </row>
    <row r="18" spans="2:5" ht="12.75">
      <c r="B18" t="s">
        <v>153</v>
      </c>
      <c r="D18" t="s">
        <v>21</v>
      </c>
      <c r="E18" s="78" t="s">
        <v>179</v>
      </c>
    </row>
    <row r="19" spans="2:5" ht="12.75">
      <c r="B19" t="s">
        <v>154</v>
      </c>
      <c r="D19" t="s">
        <v>42</v>
      </c>
      <c r="E19" s="78" t="s">
        <v>180</v>
      </c>
    </row>
    <row r="20" spans="2:5" ht="12.75">
      <c r="B20" t="s">
        <v>155</v>
      </c>
      <c r="D20" t="s">
        <v>59</v>
      </c>
      <c r="E20" s="78" t="s">
        <v>181</v>
      </c>
    </row>
    <row r="21" spans="2:5" ht="12.75">
      <c r="B21" t="s">
        <v>156</v>
      </c>
      <c r="D21" s="78">
        <v>100000</v>
      </c>
      <c r="E21" s="78"/>
    </row>
    <row r="22" spans="2:5" ht="12.75">
      <c r="B22" t="s">
        <v>157</v>
      </c>
      <c r="D22" s="78" t="s">
        <v>76</v>
      </c>
      <c r="E22" s="78" t="s">
        <v>182</v>
      </c>
    </row>
    <row r="23" spans="2:5" ht="12.75">
      <c r="B23" t="s">
        <v>158</v>
      </c>
      <c r="D23" s="78" t="s">
        <v>23</v>
      </c>
      <c r="E23" s="78"/>
    </row>
    <row r="24" spans="2:5" ht="12.75">
      <c r="B24" t="s">
        <v>159</v>
      </c>
      <c r="D24" t="s">
        <v>14</v>
      </c>
      <c r="E24" s="78" t="s">
        <v>183</v>
      </c>
    </row>
    <row r="25" spans="2:5" ht="12.75">
      <c r="B25" t="s">
        <v>160</v>
      </c>
      <c r="D25" s="78" t="s">
        <v>60</v>
      </c>
      <c r="E25" s="78"/>
    </row>
    <row r="26" spans="2:5" ht="12.75">
      <c r="B26" t="s">
        <v>161</v>
      </c>
      <c r="D26" t="s">
        <v>9</v>
      </c>
      <c r="E26" s="78" t="s">
        <v>184</v>
      </c>
    </row>
    <row r="27" spans="2:5" ht="12.75">
      <c r="B27" t="s">
        <v>162</v>
      </c>
      <c r="D27" t="s">
        <v>10</v>
      </c>
      <c r="E27" s="78" t="s">
        <v>185</v>
      </c>
    </row>
    <row r="28" spans="2:5" ht="12.75">
      <c r="B28"/>
      <c r="D28" t="s">
        <v>136</v>
      </c>
      <c r="E28" s="78" t="s">
        <v>186</v>
      </c>
    </row>
    <row r="29" spans="4:5" ht="12.75">
      <c r="D29" s="7" t="s">
        <v>61</v>
      </c>
      <c r="E29" s="78"/>
    </row>
    <row r="30" spans="4:5" ht="12.75">
      <c r="D30" s="1" t="s">
        <v>26</v>
      </c>
      <c r="E30" s="78" t="s">
        <v>187</v>
      </c>
    </row>
    <row r="31" spans="4:5" ht="12.75">
      <c r="D31" s="1" t="s">
        <v>62</v>
      </c>
      <c r="E31" s="78" t="s">
        <v>188</v>
      </c>
    </row>
    <row r="32" spans="4:5" ht="12.75">
      <c r="D32" s="1" t="s">
        <v>25</v>
      </c>
      <c r="E32" s="78" t="s">
        <v>189</v>
      </c>
    </row>
    <row r="33" spans="4:5" ht="12.75">
      <c r="D33" s="1" t="s">
        <v>63</v>
      </c>
      <c r="E33" s="78" t="s">
        <v>190</v>
      </c>
    </row>
    <row r="34" spans="4:5" ht="12.75">
      <c r="D34" s="1" t="s">
        <v>24</v>
      </c>
      <c r="E34" s="78" t="s">
        <v>191</v>
      </c>
    </row>
    <row r="35" spans="4:5" ht="12.75">
      <c r="D35" s="1" t="s">
        <v>8</v>
      </c>
      <c r="E35" s="78" t="s">
        <v>192</v>
      </c>
    </row>
    <row r="36" spans="4:5" ht="12.75">
      <c r="D36" s="1" t="s">
        <v>28</v>
      </c>
      <c r="E36" s="78" t="s">
        <v>193</v>
      </c>
    </row>
    <row r="37" spans="4:5" ht="12.75">
      <c r="D37" s="1" t="s">
        <v>64</v>
      </c>
      <c r="E37" s="78" t="s">
        <v>194</v>
      </c>
    </row>
    <row r="38" spans="4:5" ht="12.75">
      <c r="D38" s="1" t="s">
        <v>13</v>
      </c>
      <c r="E38" s="78" t="s">
        <v>195</v>
      </c>
    </row>
    <row r="39" spans="4:5" ht="12.75">
      <c r="D39" s="1" t="s">
        <v>65</v>
      </c>
      <c r="E39" s="78" t="s">
        <v>196</v>
      </c>
    </row>
    <row r="40" spans="4:5" ht="12.75">
      <c r="D40" s="1" t="s">
        <v>29</v>
      </c>
      <c r="E40" s="78" t="s">
        <v>197</v>
      </c>
    </row>
    <row r="41" spans="4:5" ht="12.75">
      <c r="D41" s="1" t="s">
        <v>66</v>
      </c>
      <c r="E41" s="78" t="s">
        <v>198</v>
      </c>
    </row>
    <row r="42" spans="4:5" ht="12.75">
      <c r="D42" s="1" t="s">
        <v>27</v>
      </c>
      <c r="E42" s="78" t="s">
        <v>199</v>
      </c>
    </row>
    <row r="43" spans="4:5" ht="12.75">
      <c r="D43" s="1" t="s">
        <v>32</v>
      </c>
      <c r="E43" s="78" t="s">
        <v>200</v>
      </c>
    </row>
    <row r="44" spans="4:5" ht="12.75">
      <c r="D44" s="1" t="s">
        <v>30</v>
      </c>
      <c r="E44" s="78" t="s">
        <v>201</v>
      </c>
    </row>
    <row r="45" spans="4:5" ht="12.75">
      <c r="D45" s="1" t="s">
        <v>67</v>
      </c>
      <c r="E45" s="78" t="s">
        <v>202</v>
      </c>
    </row>
    <row r="46" spans="4:5" ht="12.75">
      <c r="D46" s="1" t="s">
        <v>31</v>
      </c>
      <c r="E46" s="78" t="s">
        <v>203</v>
      </c>
    </row>
    <row r="47" spans="4:5" ht="12.75">
      <c r="D47" s="1" t="s">
        <v>68</v>
      </c>
      <c r="E47" s="78"/>
    </row>
    <row r="48" spans="4:5" ht="12.75">
      <c r="D48" s="1" t="s">
        <v>75</v>
      </c>
      <c r="E48" s="78" t="s">
        <v>204</v>
      </c>
    </row>
    <row r="49" spans="4:5" ht="12.75">
      <c r="D49" s="1" t="s">
        <v>15</v>
      </c>
      <c r="E49" s="78" t="s">
        <v>205</v>
      </c>
    </row>
    <row r="50" spans="4:5" ht="12.75">
      <c r="D50" s="1" t="s">
        <v>7</v>
      </c>
      <c r="E50" s="78" t="s">
        <v>206</v>
      </c>
    </row>
    <row r="51" spans="4:5" ht="12.75">
      <c r="D51" s="1" t="s">
        <v>36</v>
      </c>
      <c r="E51" s="78" t="s">
        <v>207</v>
      </c>
    </row>
    <row r="52" spans="4:5" ht="12.75">
      <c r="D52" s="1" t="s">
        <v>34</v>
      </c>
      <c r="E52" s="78"/>
    </row>
    <row r="53" spans="4:5" ht="12.75">
      <c r="D53" s="1" t="s">
        <v>137</v>
      </c>
      <c r="E53" s="78" t="s">
        <v>208</v>
      </c>
    </row>
    <row r="54" spans="4:5" ht="12.75">
      <c r="D54" s="1" t="s">
        <v>43</v>
      </c>
      <c r="E54" s="78" t="s">
        <v>209</v>
      </c>
    </row>
    <row r="55" spans="4:5" ht="12.75">
      <c r="D55" s="1" t="s">
        <v>69</v>
      </c>
      <c r="E55" s="78" t="s">
        <v>210</v>
      </c>
    </row>
    <row r="56" spans="4:5" ht="12.75">
      <c r="D56" s="1" t="s">
        <v>35</v>
      </c>
      <c r="E56" s="78" t="s">
        <v>211</v>
      </c>
    </row>
    <row r="57" spans="4:5" ht="12.75">
      <c r="D57" s="1" t="s">
        <v>70</v>
      </c>
      <c r="E57" s="78" t="s">
        <v>212</v>
      </c>
    </row>
    <row r="58" spans="4:5" ht="12.75">
      <c r="D58" s="1" t="s">
        <v>33</v>
      </c>
      <c r="E58" s="78" t="s">
        <v>213</v>
      </c>
    </row>
    <row r="59" spans="4:5" ht="12.75">
      <c r="D59" s="1" t="s">
        <v>40</v>
      </c>
      <c r="E59" s="78" t="s">
        <v>214</v>
      </c>
    </row>
    <row r="60" spans="4:5" ht="12.75">
      <c r="D60" s="1" t="s">
        <v>38</v>
      </c>
      <c r="E60" s="78" t="s">
        <v>215</v>
      </c>
    </row>
    <row r="61" spans="4:5" ht="12.75">
      <c r="D61" s="1" t="s">
        <v>71</v>
      </c>
      <c r="E61" s="78"/>
    </row>
    <row r="62" spans="4:5" ht="12.75">
      <c r="D62" s="1" t="s">
        <v>73</v>
      </c>
      <c r="E62" s="78"/>
    </row>
    <row r="63" spans="4:5" ht="12.75">
      <c r="D63" s="1" t="s">
        <v>74</v>
      </c>
      <c r="E63" s="78"/>
    </row>
    <row r="64" spans="4:5" ht="12.75">
      <c r="D64" s="1" t="s">
        <v>39</v>
      </c>
      <c r="E64" s="78" t="s">
        <v>216</v>
      </c>
    </row>
    <row r="65" spans="4:5" ht="12.75">
      <c r="D65" s="1" t="s">
        <v>72</v>
      </c>
      <c r="E65" s="78" t="s">
        <v>217</v>
      </c>
    </row>
    <row r="66" spans="4:5" ht="12.75">
      <c r="D66" s="1" t="s">
        <v>37</v>
      </c>
      <c r="E66" s="78" t="s">
        <v>218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3:BK77"/>
  <sheetViews>
    <sheetView zoomScalePageLayoutView="0" workbookViewId="0" topLeftCell="F1">
      <selection activeCell="BQ25" sqref="BQ25"/>
    </sheetView>
  </sheetViews>
  <sheetFormatPr defaultColWidth="9.00390625" defaultRowHeight="12.75"/>
  <cols>
    <col min="2" max="2" width="25.125" style="0" customWidth="1"/>
    <col min="3" max="3" width="7.125" style="0" bestFit="1" customWidth="1"/>
    <col min="4" max="9" width="3.00390625" style="0" bestFit="1" customWidth="1"/>
    <col min="10" max="10" width="2.00390625" style="0" bestFit="1" customWidth="1"/>
    <col min="11" max="29" width="2.75390625" style="0" customWidth="1"/>
    <col min="30" max="49" width="2.125" style="0" customWidth="1"/>
    <col min="50" max="52" width="2.00390625" style="0" bestFit="1" customWidth="1"/>
    <col min="53" max="62" width="2.00390625" style="0" customWidth="1"/>
    <col min="63" max="63" width="3.00390625" style="0" bestFit="1" customWidth="1"/>
    <col min="64" max="72" width="2.25390625" style="0" customWidth="1"/>
  </cols>
  <sheetData>
    <row r="3" spans="2:63" ht="12.75">
      <c r="B3" t="str">
        <f>Главная!B3</f>
        <v>Реальные исходы</v>
      </c>
      <c r="C3" s="9" t="str">
        <f>LEFT(Главная!C3,2)</f>
        <v>1</v>
      </c>
      <c r="D3" s="9">
        <f>LEFT(Главная!D3,2)</f>
      </c>
      <c r="E3" s="9">
        <f>LEFT(Главная!E3,2)</f>
      </c>
      <c r="F3" s="9" t="str">
        <f>LEFT(Главная!F3,2)</f>
        <v>1</v>
      </c>
      <c r="G3" s="9" t="str">
        <f>LEFT(Главная!G3,2)</f>
        <v>1</v>
      </c>
      <c r="H3" s="9">
        <f>LEFT(Главная!H3,2)</f>
      </c>
      <c r="I3" s="9" t="str">
        <f>LEFT(Главная!I3,2)</f>
        <v>1</v>
      </c>
      <c r="J3" s="9" t="str">
        <f>LEFT(Главная!J3,2)</f>
        <v>1</v>
      </c>
      <c r="K3" s="9">
        <f>LEFT(Главная!K3,2)</f>
      </c>
      <c r="L3" s="9">
        <f>LEFT(Главная!L3,2)</f>
      </c>
      <c r="M3" s="9">
        <f>LEFT(Главная!M3,2)</f>
      </c>
      <c r="N3" s="9" t="str">
        <f>LEFT(Главная!N3,2)</f>
        <v>1</v>
      </c>
      <c r="O3" s="9">
        <f>LEFT(Главная!O3,2)</f>
      </c>
      <c r="P3" s="9">
        <f>LEFT(Главная!P3,2)</f>
      </c>
      <c r="Q3" s="9" t="str">
        <f>LEFT(Главная!Q3,2)</f>
        <v>2</v>
      </c>
      <c r="R3" s="9" t="str">
        <f>LEFT(Главная!R3,2)</f>
        <v>1</v>
      </c>
      <c r="S3" s="9">
        <f>LEFT(Главная!S3,2)</f>
      </c>
      <c r="T3" s="9">
        <f>LEFT(Главная!T3,2)</f>
      </c>
      <c r="U3" s="9" t="str">
        <f>LEFT(Главная!U3,2)</f>
        <v>1</v>
      </c>
      <c r="V3" s="9" t="str">
        <f>LEFT(Главная!V3,2)</f>
        <v>1</v>
      </c>
      <c r="W3">
        <f>IF(LEFT(C3,1)=C$25,1,IF(RIGHT(C3,1)=C$25,1,0))</f>
        <v>0</v>
      </c>
      <c r="X3">
        <f aca="true" t="shared" si="0" ref="X3:AP3">IF(LEFT(D3,1)=D$25,1,IF(RIGHT(D3,1)=D$25,1,0))</f>
        <v>0</v>
      </c>
      <c r="Y3">
        <f t="shared" si="0"/>
        <v>0</v>
      </c>
      <c r="Z3">
        <f t="shared" si="0"/>
        <v>1</v>
      </c>
      <c r="AA3">
        <f t="shared" si="0"/>
        <v>0</v>
      </c>
      <c r="AB3">
        <f t="shared" si="0"/>
        <v>0</v>
      </c>
      <c r="AC3">
        <f t="shared" si="0"/>
        <v>1</v>
      </c>
      <c r="AD3">
        <f t="shared" si="0"/>
        <v>0</v>
      </c>
      <c r="AE3">
        <f t="shared" si="0"/>
        <v>0</v>
      </c>
      <c r="AF3">
        <f t="shared" si="0"/>
        <v>0</v>
      </c>
      <c r="AG3">
        <f t="shared" si="0"/>
        <v>0</v>
      </c>
      <c r="AH3">
        <f t="shared" si="0"/>
        <v>1</v>
      </c>
      <c r="AI3">
        <f t="shared" si="0"/>
        <v>0</v>
      </c>
      <c r="AJ3">
        <f t="shared" si="0"/>
        <v>0</v>
      </c>
      <c r="AK3">
        <f t="shared" si="0"/>
        <v>0</v>
      </c>
      <c r="AL3">
        <f t="shared" si="0"/>
        <v>1</v>
      </c>
      <c r="AM3">
        <f t="shared" si="0"/>
        <v>0</v>
      </c>
      <c r="AN3">
        <f t="shared" si="0"/>
        <v>0</v>
      </c>
      <c r="AO3">
        <f t="shared" si="0"/>
        <v>1</v>
      </c>
      <c r="AP3">
        <f t="shared" si="0"/>
        <v>1</v>
      </c>
      <c r="AQ3">
        <f>IF(W3&gt;W4,1,0)</f>
        <v>0</v>
      </c>
      <c r="AR3">
        <f aca="true" t="shared" si="1" ref="AR3:BJ3">IF(X3&gt;X4,1,0)</f>
        <v>0</v>
      </c>
      <c r="AS3">
        <f t="shared" si="1"/>
        <v>0</v>
      </c>
      <c r="AT3">
        <f t="shared" si="1"/>
        <v>1</v>
      </c>
      <c r="AU3">
        <f t="shared" si="1"/>
        <v>0</v>
      </c>
      <c r="AV3">
        <f t="shared" si="1"/>
        <v>0</v>
      </c>
      <c r="AW3">
        <f t="shared" si="1"/>
        <v>0</v>
      </c>
      <c r="AX3">
        <f t="shared" si="1"/>
        <v>0</v>
      </c>
      <c r="AY3">
        <f t="shared" si="1"/>
        <v>0</v>
      </c>
      <c r="AZ3">
        <f t="shared" si="1"/>
        <v>0</v>
      </c>
      <c r="BA3">
        <f t="shared" si="1"/>
        <v>0</v>
      </c>
      <c r="BB3">
        <f t="shared" si="1"/>
        <v>0</v>
      </c>
      <c r="BC3">
        <f t="shared" si="1"/>
        <v>0</v>
      </c>
      <c r="BD3">
        <f t="shared" si="1"/>
        <v>0</v>
      </c>
      <c r="BE3">
        <f t="shared" si="1"/>
        <v>0</v>
      </c>
      <c r="BF3">
        <f t="shared" si="1"/>
        <v>1</v>
      </c>
      <c r="BG3">
        <f t="shared" si="1"/>
        <v>0</v>
      </c>
      <c r="BH3">
        <f t="shared" si="1"/>
        <v>0</v>
      </c>
      <c r="BI3">
        <f t="shared" si="1"/>
        <v>1</v>
      </c>
      <c r="BJ3">
        <f t="shared" si="1"/>
        <v>1</v>
      </c>
      <c r="BK3">
        <f>SUM(AQ3:BJ3)</f>
        <v>4</v>
      </c>
    </row>
    <row r="4" spans="2:63" ht="12.75">
      <c r="B4" t="str">
        <f>Главная!B4</f>
        <v>Петя1979</v>
      </c>
      <c r="C4" s="9" t="str">
        <f>LEFT(Главная!C4,2)</f>
        <v>1</v>
      </c>
      <c r="D4" s="9" t="str">
        <f>LEFT(Главная!D4,2)</f>
        <v>1</v>
      </c>
      <c r="E4" s="9" t="str">
        <f>LEFT(Главная!E4,2)</f>
        <v>2</v>
      </c>
      <c r="F4" s="9" t="str">
        <f>LEFT(Главная!F4,2)</f>
        <v>X</v>
      </c>
      <c r="G4" s="9" t="str">
        <f>LEFT(Главная!G4,2)</f>
        <v>1</v>
      </c>
      <c r="H4" s="9" t="str">
        <f>LEFT(Главная!H4,2)</f>
        <v>2</v>
      </c>
      <c r="I4" s="9" t="str">
        <f>LEFT(Главная!I4,2)</f>
        <v>1</v>
      </c>
      <c r="J4" s="9" t="str">
        <f>LEFT(Главная!J4,2)</f>
        <v>0</v>
      </c>
      <c r="K4" s="9" t="str">
        <f>LEFT(Главная!K4,2)</f>
        <v>X</v>
      </c>
      <c r="L4" s="9" t="str">
        <f>LEFT(Главная!L4,2)</f>
        <v>X</v>
      </c>
      <c r="M4" s="9" t="str">
        <f>LEFT(Главная!M4,2)</f>
        <v>2</v>
      </c>
      <c r="N4" s="9" t="str">
        <f>LEFT(Главная!N4,2)</f>
        <v>1</v>
      </c>
      <c r="O4" s="9" t="str">
        <f>LEFT(Главная!O4,2)</f>
        <v>X</v>
      </c>
      <c r="P4" s="9" t="str">
        <f>LEFT(Главная!P4,2)</f>
        <v>X</v>
      </c>
      <c r="Q4" s="9" t="str">
        <f>LEFT(Главная!Q4,2)</f>
        <v>1</v>
      </c>
      <c r="R4" s="9" t="str">
        <f>LEFT(Главная!R4,2)</f>
        <v>X</v>
      </c>
      <c r="S4" s="9" t="str">
        <f>LEFT(Главная!S4,2)</f>
        <v>X</v>
      </c>
      <c r="T4" s="9" t="str">
        <f>LEFT(Главная!T4,2)</f>
        <v>X</v>
      </c>
      <c r="U4" s="9" t="str">
        <f>LEFT(Главная!U4,2)</f>
        <v>X</v>
      </c>
      <c r="V4" s="9" t="str">
        <f>LEFT(Главная!V4,2)</f>
        <v>X</v>
      </c>
      <c r="W4">
        <f aca="true" t="shared" si="2" ref="W4:W24">IF(LEFT(C4,1)=C$25,1,IF(RIGHT(C4,1)=C$25,1,0))</f>
        <v>0</v>
      </c>
      <c r="X4">
        <f aca="true" t="shared" si="3" ref="X4:X24">IF(LEFT(D4,1)=D$25,1,IF(RIGHT(D4,1)=D$25,1,0))</f>
        <v>0</v>
      </c>
      <c r="Y4">
        <f aca="true" t="shared" si="4" ref="Y4:Y24">IF(LEFT(E4,1)=E$25,1,IF(RIGHT(E4,1)=E$25,1,0))</f>
        <v>1</v>
      </c>
      <c r="Z4">
        <f aca="true" t="shared" si="5" ref="Z4:Z24">IF(LEFT(F4,1)=F$25,1,IF(RIGHT(F4,1)=F$25,1,0))</f>
        <v>0</v>
      </c>
      <c r="AA4">
        <f aca="true" t="shared" si="6" ref="AA4:AA24">IF(LEFT(G4,1)=G$25,1,IF(RIGHT(G4,1)=G$25,1,0))</f>
        <v>0</v>
      </c>
      <c r="AB4">
        <f aca="true" t="shared" si="7" ref="AB4:AB24">IF(LEFT(H4,1)=H$25,1,IF(RIGHT(H4,1)=H$25,1,0))</f>
        <v>0</v>
      </c>
      <c r="AC4">
        <f aca="true" t="shared" si="8" ref="AC4:AC24">IF(LEFT(I4,1)=I$25,1,IF(RIGHT(I4,1)=I$25,1,0))</f>
        <v>1</v>
      </c>
      <c r="AD4">
        <f aca="true" t="shared" si="9" ref="AD4:AD24">IF(LEFT(J4,1)=J$25,1,IF(RIGHT(J4,1)=J$25,1,0))</f>
        <v>0</v>
      </c>
      <c r="AE4">
        <f aca="true" t="shared" si="10" ref="AE4:AE24">IF(LEFT(K4,1)=K$25,1,IF(RIGHT(K4,1)=K$25,1,0))</f>
        <v>1</v>
      </c>
      <c r="AF4">
        <f aca="true" t="shared" si="11" ref="AF4:AF24">IF(LEFT(L4,1)=L$25,1,IF(RIGHT(L4,1)=L$25,1,0))</f>
        <v>1</v>
      </c>
      <c r="AG4">
        <f aca="true" t="shared" si="12" ref="AG4:AG24">IF(LEFT(M4,1)=M$25,1,IF(RIGHT(M4,1)=M$25,1,0))</f>
        <v>0</v>
      </c>
      <c r="AH4">
        <f aca="true" t="shared" si="13" ref="AH4:AH24">IF(LEFT(N4,1)=N$25,1,IF(RIGHT(N4,1)=N$25,1,0))</f>
        <v>1</v>
      </c>
      <c r="AI4">
        <f aca="true" t="shared" si="14" ref="AI4:AI24">IF(LEFT(O4,1)=O$25,1,IF(RIGHT(O4,1)=O$25,1,0))</f>
        <v>1</v>
      </c>
      <c r="AJ4">
        <f aca="true" t="shared" si="15" ref="AJ4:AJ24">IF(LEFT(P4,1)=P$25,1,IF(RIGHT(P4,1)=P$25,1,0))</f>
        <v>1</v>
      </c>
      <c r="AK4">
        <f aca="true" t="shared" si="16" ref="AK4:AK24">IF(LEFT(Q4,1)=Q$25,1,IF(RIGHT(Q4,1)=Q$25,1,0))</f>
        <v>1</v>
      </c>
      <c r="AL4">
        <f aca="true" t="shared" si="17" ref="AL4:AL24">IF(LEFT(R4,1)=R$25,1,IF(RIGHT(R4,1)=R$25,1,0))</f>
        <v>0</v>
      </c>
      <c r="AM4">
        <f aca="true" t="shared" si="18" ref="AM4:AM24">IF(LEFT(S4,1)=S$25,1,IF(RIGHT(S4,1)=S$25,1,0))</f>
        <v>0</v>
      </c>
      <c r="AN4">
        <f aca="true" t="shared" si="19" ref="AN4:AN24">IF(LEFT(T4,1)=T$25,1,IF(RIGHT(T4,1)=T$25,1,0))</f>
        <v>0</v>
      </c>
      <c r="AO4">
        <f aca="true" t="shared" si="20" ref="AO4:AO24">IF(LEFT(U4,1)=U$25,1,IF(RIGHT(U4,1)=U$25,1,0))</f>
        <v>0</v>
      </c>
      <c r="AP4">
        <f aca="true" t="shared" si="21" ref="AP4:AP24">IF(LEFT(V4,1)=V$25,1,IF(RIGHT(V4,1)=V$25,1,0))</f>
        <v>0</v>
      </c>
      <c r="AQ4">
        <f>IF(W4&gt;W3,1,0)</f>
        <v>0</v>
      </c>
      <c r="AR4">
        <f aca="true" t="shared" si="22" ref="AR4:BJ4">IF(X4&gt;X3,1,0)</f>
        <v>0</v>
      </c>
      <c r="AS4">
        <f t="shared" si="22"/>
        <v>1</v>
      </c>
      <c r="AT4">
        <f t="shared" si="22"/>
        <v>0</v>
      </c>
      <c r="AU4">
        <f t="shared" si="22"/>
        <v>0</v>
      </c>
      <c r="AV4">
        <f t="shared" si="22"/>
        <v>0</v>
      </c>
      <c r="AW4">
        <f t="shared" si="22"/>
        <v>0</v>
      </c>
      <c r="AX4">
        <f t="shared" si="22"/>
        <v>0</v>
      </c>
      <c r="AY4">
        <f t="shared" si="22"/>
        <v>1</v>
      </c>
      <c r="AZ4">
        <f t="shared" si="22"/>
        <v>1</v>
      </c>
      <c r="BA4">
        <f t="shared" si="22"/>
        <v>0</v>
      </c>
      <c r="BB4">
        <f t="shared" si="22"/>
        <v>0</v>
      </c>
      <c r="BC4">
        <f t="shared" si="22"/>
        <v>1</v>
      </c>
      <c r="BD4">
        <f t="shared" si="22"/>
        <v>1</v>
      </c>
      <c r="BE4">
        <f t="shared" si="22"/>
        <v>1</v>
      </c>
      <c r="BF4">
        <f t="shared" si="22"/>
        <v>0</v>
      </c>
      <c r="BG4">
        <f t="shared" si="22"/>
        <v>0</v>
      </c>
      <c r="BH4">
        <f t="shared" si="22"/>
        <v>0</v>
      </c>
      <c r="BI4">
        <f t="shared" si="22"/>
        <v>0</v>
      </c>
      <c r="BJ4">
        <f t="shared" si="22"/>
        <v>0</v>
      </c>
      <c r="BK4">
        <f aca="true" t="shared" si="23" ref="BK4:BK24">SUM(AQ4:BJ4)</f>
        <v>6</v>
      </c>
    </row>
    <row r="5" spans="2:63" ht="12.75">
      <c r="B5" t="str">
        <f>Главная!B5</f>
        <v>DIDI</v>
      </c>
      <c r="C5" s="9" t="str">
        <f>LEFT(Главная!C5,2)</f>
        <v>1</v>
      </c>
      <c r="D5" s="9" t="str">
        <f>LEFT(Главная!D5,2)</f>
        <v>1</v>
      </c>
      <c r="E5" s="9" t="str">
        <f>LEFT(Главная!E5,2)</f>
        <v>2</v>
      </c>
      <c r="F5" s="9" t="str">
        <f>LEFT(Главная!F5,2)</f>
        <v>1</v>
      </c>
      <c r="G5" s="9" t="str">
        <f>LEFT(Главная!G5,2)</f>
        <v>1</v>
      </c>
      <c r="H5" s="9" t="str">
        <f>LEFT(Главная!H5,2)</f>
        <v>2</v>
      </c>
      <c r="I5" s="9" t="str">
        <f>LEFT(Главная!I5,2)</f>
        <v>1</v>
      </c>
      <c r="J5" s="9" t="str">
        <f>LEFT(Главная!J5,2)</f>
        <v>1</v>
      </c>
      <c r="K5" s="9" t="str">
        <f>LEFT(Главная!K5,2)</f>
        <v>0</v>
      </c>
      <c r="L5" s="9" t="str">
        <f>LEFT(Главная!L5,2)</f>
        <v>0</v>
      </c>
      <c r="M5" s="9" t="str">
        <f>LEFT(Главная!M5,2)</f>
        <v>X</v>
      </c>
      <c r="N5" s="9" t="str">
        <f>LEFT(Главная!N5,2)</f>
        <v>X</v>
      </c>
      <c r="O5" s="9" t="str">
        <f>LEFT(Главная!O5,2)</f>
        <v>X</v>
      </c>
      <c r="P5" s="9" t="str">
        <f>LEFT(Главная!P5,2)</f>
        <v>X</v>
      </c>
      <c r="Q5" s="9" t="str">
        <f>LEFT(Главная!Q5,2)</f>
        <v>X</v>
      </c>
      <c r="R5" s="9" t="str">
        <f>LEFT(Главная!R5,2)</f>
        <v>X</v>
      </c>
      <c r="S5" s="9" t="str">
        <f>LEFT(Главная!S5,2)</f>
        <v>X</v>
      </c>
      <c r="T5" s="9" t="str">
        <f>LEFT(Главная!T5,2)</f>
        <v>X</v>
      </c>
      <c r="U5" s="9" t="str">
        <f>LEFT(Главная!U5,2)</f>
        <v>X</v>
      </c>
      <c r="V5" s="9" t="str">
        <f>LEFT(Главная!V5,2)</f>
        <v>X</v>
      </c>
      <c r="W5">
        <f t="shared" si="2"/>
        <v>0</v>
      </c>
      <c r="X5">
        <f t="shared" si="3"/>
        <v>0</v>
      </c>
      <c r="Y5">
        <f t="shared" si="4"/>
        <v>1</v>
      </c>
      <c r="Z5">
        <f t="shared" si="5"/>
        <v>1</v>
      </c>
      <c r="AA5">
        <f t="shared" si="6"/>
        <v>0</v>
      </c>
      <c r="AB5">
        <f t="shared" si="7"/>
        <v>0</v>
      </c>
      <c r="AC5">
        <f t="shared" si="8"/>
        <v>1</v>
      </c>
      <c r="AD5">
        <f t="shared" si="9"/>
        <v>0</v>
      </c>
      <c r="AE5">
        <f t="shared" si="10"/>
        <v>0</v>
      </c>
      <c r="AF5">
        <f t="shared" si="11"/>
        <v>0</v>
      </c>
      <c r="AG5">
        <f t="shared" si="12"/>
        <v>1</v>
      </c>
      <c r="AH5">
        <f t="shared" si="13"/>
        <v>0</v>
      </c>
      <c r="AI5">
        <f t="shared" si="14"/>
        <v>1</v>
      </c>
      <c r="AJ5">
        <f t="shared" si="15"/>
        <v>1</v>
      </c>
      <c r="AK5">
        <f t="shared" si="16"/>
        <v>0</v>
      </c>
      <c r="AL5">
        <f t="shared" si="17"/>
        <v>0</v>
      </c>
      <c r="AM5">
        <f t="shared" si="18"/>
        <v>0</v>
      </c>
      <c r="AN5">
        <f t="shared" si="19"/>
        <v>0</v>
      </c>
      <c r="AO5">
        <f t="shared" si="20"/>
        <v>0</v>
      </c>
      <c r="AP5">
        <f t="shared" si="21"/>
        <v>0</v>
      </c>
      <c r="AQ5">
        <f aca="true" t="shared" si="24" ref="AQ5:BJ5">IF(W5&gt;W6,1,0)</f>
        <v>0</v>
      </c>
      <c r="AR5">
        <f t="shared" si="24"/>
        <v>0</v>
      </c>
      <c r="AS5">
        <f t="shared" si="24"/>
        <v>0</v>
      </c>
      <c r="AT5">
        <f t="shared" si="24"/>
        <v>0</v>
      </c>
      <c r="AU5">
        <f t="shared" si="24"/>
        <v>0</v>
      </c>
      <c r="AV5">
        <f t="shared" si="24"/>
        <v>0</v>
      </c>
      <c r="AW5">
        <f t="shared" si="24"/>
        <v>0</v>
      </c>
      <c r="AX5">
        <f t="shared" si="24"/>
        <v>0</v>
      </c>
      <c r="AY5">
        <f t="shared" si="24"/>
        <v>0</v>
      </c>
      <c r="AZ5">
        <f t="shared" si="24"/>
        <v>0</v>
      </c>
      <c r="BA5">
        <f t="shared" si="24"/>
        <v>1</v>
      </c>
      <c r="BB5">
        <f t="shared" si="24"/>
        <v>0</v>
      </c>
      <c r="BC5">
        <f t="shared" si="24"/>
        <v>1</v>
      </c>
      <c r="BD5">
        <f t="shared" si="24"/>
        <v>0</v>
      </c>
      <c r="BE5">
        <f t="shared" si="24"/>
        <v>0</v>
      </c>
      <c r="BF5">
        <f t="shared" si="24"/>
        <v>0</v>
      </c>
      <c r="BG5">
        <f t="shared" si="24"/>
        <v>0</v>
      </c>
      <c r="BH5">
        <f t="shared" si="24"/>
        <v>0</v>
      </c>
      <c r="BI5">
        <f t="shared" si="24"/>
        <v>0</v>
      </c>
      <c r="BJ5">
        <f t="shared" si="24"/>
        <v>0</v>
      </c>
      <c r="BK5">
        <f t="shared" si="23"/>
        <v>2</v>
      </c>
    </row>
    <row r="6" spans="2:63" ht="12.75">
      <c r="B6" t="str">
        <f>Главная!B6</f>
        <v>aks</v>
      </c>
      <c r="C6" s="9" t="str">
        <f>LEFT(Главная!C6,2)</f>
        <v>X</v>
      </c>
      <c r="D6" s="9" t="str">
        <f>LEFT(Главная!D6,2)</f>
        <v>X</v>
      </c>
      <c r="E6" s="9" t="str">
        <f>LEFT(Главная!E6,2)</f>
        <v>2</v>
      </c>
      <c r="F6" s="9" t="str">
        <f>LEFT(Главная!F6,2)</f>
        <v>1</v>
      </c>
      <c r="G6" s="9" t="str">
        <f>LEFT(Главная!G6,2)</f>
        <v>X</v>
      </c>
      <c r="H6" s="9" t="str">
        <f>LEFT(Главная!H6,2)</f>
        <v>2</v>
      </c>
      <c r="I6" s="9" t="str">
        <f>LEFT(Главная!I6,2)</f>
        <v>1</v>
      </c>
      <c r="J6" s="9" t="str">
        <f>LEFT(Главная!J6,2)</f>
        <v>X</v>
      </c>
      <c r="K6" s="9" t="str">
        <f>LEFT(Главная!K6,2)</f>
        <v>X</v>
      </c>
      <c r="L6" s="9" t="str">
        <f>LEFT(Главная!L6,2)</f>
        <v>1</v>
      </c>
      <c r="M6" s="9" t="str">
        <f>LEFT(Главная!M6,2)</f>
        <v>2</v>
      </c>
      <c r="N6" s="9" t="str">
        <f>LEFT(Главная!N6,2)</f>
        <v>1</v>
      </c>
      <c r="O6" s="9" t="str">
        <f>LEFT(Главная!O6,2)</f>
        <v>1</v>
      </c>
      <c r="P6" s="9" t="str">
        <f>LEFT(Главная!P6,2)</f>
        <v>X</v>
      </c>
      <c r="Q6" s="9" t="str">
        <f>LEFT(Главная!Q6,2)</f>
        <v>1</v>
      </c>
      <c r="R6" s="9" t="str">
        <f>LEFT(Главная!R6,2)</f>
        <v>X</v>
      </c>
      <c r="S6" s="9" t="str">
        <f>LEFT(Главная!S6,2)</f>
        <v>X</v>
      </c>
      <c r="T6" s="9" t="str">
        <f>LEFT(Главная!T6,2)</f>
        <v>1</v>
      </c>
      <c r="U6" s="9" t="str">
        <f>LEFT(Главная!U6,2)</f>
        <v>X</v>
      </c>
      <c r="V6" s="9" t="str">
        <f>LEFT(Главная!V6,2)</f>
        <v>X</v>
      </c>
      <c r="W6">
        <f t="shared" si="2"/>
        <v>1</v>
      </c>
      <c r="X6">
        <f t="shared" si="3"/>
        <v>1</v>
      </c>
      <c r="Y6">
        <f t="shared" si="4"/>
        <v>1</v>
      </c>
      <c r="Z6">
        <f t="shared" si="5"/>
        <v>1</v>
      </c>
      <c r="AA6">
        <f t="shared" si="6"/>
        <v>1</v>
      </c>
      <c r="AB6">
        <f t="shared" si="7"/>
        <v>0</v>
      </c>
      <c r="AC6">
        <f t="shared" si="8"/>
        <v>1</v>
      </c>
      <c r="AD6">
        <f t="shared" si="9"/>
        <v>1</v>
      </c>
      <c r="AE6">
        <f t="shared" si="10"/>
        <v>1</v>
      </c>
      <c r="AF6">
        <f t="shared" si="11"/>
        <v>0</v>
      </c>
      <c r="AG6">
        <f t="shared" si="12"/>
        <v>0</v>
      </c>
      <c r="AH6">
        <f t="shared" si="13"/>
        <v>1</v>
      </c>
      <c r="AI6">
        <f t="shared" si="14"/>
        <v>0</v>
      </c>
      <c r="AJ6">
        <f t="shared" si="15"/>
        <v>1</v>
      </c>
      <c r="AK6">
        <f t="shared" si="16"/>
        <v>1</v>
      </c>
      <c r="AL6">
        <f t="shared" si="17"/>
        <v>0</v>
      </c>
      <c r="AM6">
        <f t="shared" si="18"/>
        <v>0</v>
      </c>
      <c r="AN6">
        <f t="shared" si="19"/>
        <v>1</v>
      </c>
      <c r="AO6">
        <f t="shared" si="20"/>
        <v>0</v>
      </c>
      <c r="AP6">
        <f t="shared" si="21"/>
        <v>0</v>
      </c>
      <c r="AQ6">
        <f aca="true" t="shared" si="25" ref="AQ6:BJ6">IF(W6&gt;W5,1,0)</f>
        <v>1</v>
      </c>
      <c r="AR6">
        <f t="shared" si="25"/>
        <v>1</v>
      </c>
      <c r="AS6">
        <f t="shared" si="25"/>
        <v>0</v>
      </c>
      <c r="AT6">
        <f t="shared" si="25"/>
        <v>0</v>
      </c>
      <c r="AU6">
        <f t="shared" si="25"/>
        <v>1</v>
      </c>
      <c r="AV6">
        <f t="shared" si="25"/>
        <v>0</v>
      </c>
      <c r="AW6">
        <f t="shared" si="25"/>
        <v>0</v>
      </c>
      <c r="AX6">
        <f t="shared" si="25"/>
        <v>1</v>
      </c>
      <c r="AY6">
        <f t="shared" si="25"/>
        <v>1</v>
      </c>
      <c r="AZ6">
        <f t="shared" si="25"/>
        <v>0</v>
      </c>
      <c r="BA6">
        <f t="shared" si="25"/>
        <v>0</v>
      </c>
      <c r="BB6">
        <f t="shared" si="25"/>
        <v>1</v>
      </c>
      <c r="BC6">
        <f t="shared" si="25"/>
        <v>0</v>
      </c>
      <c r="BD6">
        <f t="shared" si="25"/>
        <v>0</v>
      </c>
      <c r="BE6">
        <f t="shared" si="25"/>
        <v>1</v>
      </c>
      <c r="BF6">
        <f t="shared" si="25"/>
        <v>0</v>
      </c>
      <c r="BG6">
        <f t="shared" si="25"/>
        <v>0</v>
      </c>
      <c r="BH6">
        <f t="shared" si="25"/>
        <v>1</v>
      </c>
      <c r="BI6">
        <f t="shared" si="25"/>
        <v>0</v>
      </c>
      <c r="BJ6">
        <f t="shared" si="25"/>
        <v>0</v>
      </c>
      <c r="BK6">
        <f t="shared" si="23"/>
        <v>8</v>
      </c>
    </row>
    <row r="7" spans="2:63" ht="12.75">
      <c r="B7" t="str">
        <f>Главная!B7</f>
        <v>igor0971</v>
      </c>
      <c r="C7" s="9" t="str">
        <f>LEFT(Главная!C7,2)</f>
        <v>1</v>
      </c>
      <c r="D7" s="9" t="str">
        <f>LEFT(Главная!D7,2)</f>
        <v>1</v>
      </c>
      <c r="E7" s="9" t="str">
        <f>LEFT(Главная!E7,2)</f>
        <v>X</v>
      </c>
      <c r="F7" s="9" t="str">
        <f>LEFT(Главная!F7,2)</f>
        <v>1</v>
      </c>
      <c r="G7" s="9" t="str">
        <f>LEFT(Главная!G7,2)</f>
        <v>1</v>
      </c>
      <c r="H7" s="9" t="str">
        <f>LEFT(Главная!H7,2)</f>
        <v>X</v>
      </c>
      <c r="I7" s="9" t="str">
        <f>LEFT(Главная!I7,2)</f>
        <v>1</v>
      </c>
      <c r="J7" s="9" t="str">
        <f>LEFT(Главная!J7,2)</f>
        <v>X</v>
      </c>
      <c r="K7" s="9" t="str">
        <f>LEFT(Главная!K7,2)</f>
        <v>X</v>
      </c>
      <c r="L7" s="9" t="str">
        <f>LEFT(Главная!L7,2)</f>
        <v>1</v>
      </c>
      <c r="M7" s="9" t="str">
        <f>LEFT(Главная!M7,2)</f>
        <v>X</v>
      </c>
      <c r="N7" s="9" t="str">
        <f>LEFT(Главная!N7,2)</f>
        <v>1</v>
      </c>
      <c r="O7" s="9" t="str">
        <f>LEFT(Главная!O7,2)</f>
        <v>1</v>
      </c>
      <c r="P7" s="9" t="str">
        <f>LEFT(Главная!P7,2)</f>
        <v>1</v>
      </c>
      <c r="Q7" s="9" t="str">
        <f>LEFT(Главная!Q7,2)</f>
        <v>1</v>
      </c>
      <c r="R7" s="9" t="str">
        <f>LEFT(Главная!R7,2)</f>
        <v>X</v>
      </c>
      <c r="S7" s="9" t="str">
        <f>LEFT(Главная!S7,2)</f>
        <v>X</v>
      </c>
      <c r="T7" s="9" t="str">
        <f>LEFT(Главная!T7,2)</f>
        <v>X</v>
      </c>
      <c r="U7" s="9" t="str">
        <f>LEFT(Главная!U7,2)</f>
        <v>X</v>
      </c>
      <c r="V7" s="9" t="str">
        <f>LEFT(Главная!V7,2)</f>
        <v>X</v>
      </c>
      <c r="W7">
        <f t="shared" si="2"/>
        <v>0</v>
      </c>
      <c r="X7">
        <f t="shared" si="3"/>
        <v>0</v>
      </c>
      <c r="Y7">
        <f t="shared" si="4"/>
        <v>0</v>
      </c>
      <c r="Z7">
        <f t="shared" si="5"/>
        <v>1</v>
      </c>
      <c r="AA7">
        <f t="shared" si="6"/>
        <v>0</v>
      </c>
      <c r="AB7">
        <f t="shared" si="7"/>
        <v>1</v>
      </c>
      <c r="AC7">
        <f t="shared" si="8"/>
        <v>1</v>
      </c>
      <c r="AD7">
        <f t="shared" si="9"/>
        <v>1</v>
      </c>
      <c r="AE7">
        <f t="shared" si="10"/>
        <v>1</v>
      </c>
      <c r="AF7">
        <f t="shared" si="11"/>
        <v>0</v>
      </c>
      <c r="AG7">
        <f t="shared" si="12"/>
        <v>1</v>
      </c>
      <c r="AH7">
        <f t="shared" si="13"/>
        <v>1</v>
      </c>
      <c r="AI7">
        <f t="shared" si="14"/>
        <v>0</v>
      </c>
      <c r="AJ7">
        <f t="shared" si="15"/>
        <v>0</v>
      </c>
      <c r="AK7">
        <f t="shared" si="16"/>
        <v>1</v>
      </c>
      <c r="AL7">
        <f t="shared" si="17"/>
        <v>0</v>
      </c>
      <c r="AM7">
        <f t="shared" si="18"/>
        <v>0</v>
      </c>
      <c r="AN7">
        <f t="shared" si="19"/>
        <v>0</v>
      </c>
      <c r="AO7">
        <f t="shared" si="20"/>
        <v>0</v>
      </c>
      <c r="AP7">
        <f t="shared" si="21"/>
        <v>0</v>
      </c>
      <c r="AQ7">
        <f aca="true" t="shared" si="26" ref="AQ7:BJ7">IF(W7&gt;W8,1,0)</f>
        <v>0</v>
      </c>
      <c r="AR7">
        <f t="shared" si="26"/>
        <v>0</v>
      </c>
      <c r="AS7">
        <f t="shared" si="26"/>
        <v>0</v>
      </c>
      <c r="AT7">
        <f t="shared" si="26"/>
        <v>0</v>
      </c>
      <c r="AU7">
        <f t="shared" si="26"/>
        <v>0</v>
      </c>
      <c r="AV7">
        <f t="shared" si="26"/>
        <v>0</v>
      </c>
      <c r="AW7">
        <f t="shared" si="26"/>
        <v>0</v>
      </c>
      <c r="AX7">
        <f t="shared" si="26"/>
        <v>0</v>
      </c>
      <c r="AY7">
        <f t="shared" si="26"/>
        <v>0</v>
      </c>
      <c r="AZ7">
        <f t="shared" si="26"/>
        <v>0</v>
      </c>
      <c r="BA7">
        <f t="shared" si="26"/>
        <v>0</v>
      </c>
      <c r="BB7">
        <f t="shared" si="26"/>
        <v>0</v>
      </c>
      <c r="BC7">
        <f t="shared" si="26"/>
        <v>0</v>
      </c>
      <c r="BD7">
        <f t="shared" si="26"/>
        <v>0</v>
      </c>
      <c r="BE7">
        <f t="shared" si="26"/>
        <v>0</v>
      </c>
      <c r="BF7">
        <f t="shared" si="26"/>
        <v>0</v>
      </c>
      <c r="BG7">
        <f t="shared" si="26"/>
        <v>0</v>
      </c>
      <c r="BH7">
        <f t="shared" si="26"/>
        <v>0</v>
      </c>
      <c r="BI7">
        <f t="shared" si="26"/>
        <v>0</v>
      </c>
      <c r="BJ7">
        <f t="shared" si="26"/>
        <v>0</v>
      </c>
      <c r="BK7">
        <f t="shared" si="23"/>
        <v>0</v>
      </c>
    </row>
    <row r="8" spans="2:63" ht="12.75">
      <c r="B8" t="str">
        <f>Главная!B8</f>
        <v>Реклин</v>
      </c>
      <c r="C8" s="9" t="str">
        <f>LEFT(Главная!C8,2)</f>
        <v>1</v>
      </c>
      <c r="D8" s="9" t="str">
        <f>LEFT(Главная!D8,2)</f>
        <v>X</v>
      </c>
      <c r="E8" s="9" t="str">
        <f>LEFT(Главная!E8,2)</f>
        <v>X</v>
      </c>
      <c r="F8" s="9" t="str">
        <f>LEFT(Главная!F8,2)</f>
        <v>1</v>
      </c>
      <c r="G8" s="9" t="str">
        <f>LEFT(Главная!G8,2)</f>
        <v>1</v>
      </c>
      <c r="H8" s="9" t="str">
        <f>LEFT(Главная!H8,2)</f>
        <v>X</v>
      </c>
      <c r="I8" s="9" t="str">
        <f>LEFT(Главная!I8,2)</f>
        <v>1</v>
      </c>
      <c r="J8" s="9" t="str">
        <f>LEFT(Главная!J8,2)</f>
        <v>X</v>
      </c>
      <c r="K8" s="9" t="str">
        <f>LEFT(Главная!K8,2)</f>
        <v>X</v>
      </c>
      <c r="L8" s="9" t="str">
        <f>LEFT(Главная!L8,2)</f>
        <v>1</v>
      </c>
      <c r="M8" s="9" t="str">
        <f>LEFT(Главная!M8,2)</f>
        <v>X</v>
      </c>
      <c r="N8" s="9" t="str">
        <f>LEFT(Главная!N8,2)</f>
        <v>1</v>
      </c>
      <c r="O8" s="9" t="str">
        <f>LEFT(Главная!O8,2)</f>
        <v>1</v>
      </c>
      <c r="P8" s="9" t="str">
        <f>LEFT(Главная!P8,2)</f>
        <v>X</v>
      </c>
      <c r="Q8" s="9" t="str">
        <f>LEFT(Главная!Q8,2)</f>
        <v>1</v>
      </c>
      <c r="R8" s="9" t="str">
        <f>LEFT(Главная!R8,2)</f>
        <v>X</v>
      </c>
      <c r="S8" s="9" t="str">
        <f>LEFT(Главная!S8,2)</f>
        <v>X</v>
      </c>
      <c r="T8" s="9" t="str">
        <f>LEFT(Главная!T8,2)</f>
        <v>1</v>
      </c>
      <c r="U8" s="9" t="str">
        <f>LEFT(Главная!U8,2)</f>
        <v>X</v>
      </c>
      <c r="V8" s="9" t="str">
        <f>LEFT(Главная!V8,2)</f>
        <v>1</v>
      </c>
      <c r="W8">
        <f t="shared" si="2"/>
        <v>0</v>
      </c>
      <c r="X8">
        <f t="shared" si="3"/>
        <v>1</v>
      </c>
      <c r="Y8">
        <f t="shared" si="4"/>
        <v>0</v>
      </c>
      <c r="Z8">
        <f t="shared" si="5"/>
        <v>1</v>
      </c>
      <c r="AA8">
        <f t="shared" si="6"/>
        <v>0</v>
      </c>
      <c r="AB8">
        <f t="shared" si="7"/>
        <v>1</v>
      </c>
      <c r="AC8">
        <f t="shared" si="8"/>
        <v>1</v>
      </c>
      <c r="AD8">
        <f t="shared" si="9"/>
        <v>1</v>
      </c>
      <c r="AE8">
        <f t="shared" si="10"/>
        <v>1</v>
      </c>
      <c r="AF8">
        <f t="shared" si="11"/>
        <v>0</v>
      </c>
      <c r="AG8">
        <f t="shared" si="12"/>
        <v>1</v>
      </c>
      <c r="AH8">
        <f t="shared" si="13"/>
        <v>1</v>
      </c>
      <c r="AI8">
        <f t="shared" si="14"/>
        <v>0</v>
      </c>
      <c r="AJ8">
        <f t="shared" si="15"/>
        <v>1</v>
      </c>
      <c r="AK8">
        <f t="shared" si="16"/>
        <v>1</v>
      </c>
      <c r="AL8">
        <f t="shared" si="17"/>
        <v>0</v>
      </c>
      <c r="AM8">
        <f t="shared" si="18"/>
        <v>0</v>
      </c>
      <c r="AN8">
        <f t="shared" si="19"/>
        <v>1</v>
      </c>
      <c r="AO8">
        <f t="shared" si="20"/>
        <v>0</v>
      </c>
      <c r="AP8">
        <f t="shared" si="21"/>
        <v>1</v>
      </c>
      <c r="AQ8">
        <f aca="true" t="shared" si="27" ref="AQ8:BJ8">IF(W8&gt;W7,1,0)</f>
        <v>0</v>
      </c>
      <c r="AR8">
        <f t="shared" si="27"/>
        <v>1</v>
      </c>
      <c r="AS8">
        <f t="shared" si="27"/>
        <v>0</v>
      </c>
      <c r="AT8">
        <f t="shared" si="27"/>
        <v>0</v>
      </c>
      <c r="AU8">
        <f t="shared" si="27"/>
        <v>0</v>
      </c>
      <c r="AV8">
        <f t="shared" si="27"/>
        <v>0</v>
      </c>
      <c r="AW8">
        <f t="shared" si="27"/>
        <v>0</v>
      </c>
      <c r="AX8">
        <f t="shared" si="27"/>
        <v>0</v>
      </c>
      <c r="AY8">
        <f t="shared" si="27"/>
        <v>0</v>
      </c>
      <c r="AZ8">
        <f t="shared" si="27"/>
        <v>0</v>
      </c>
      <c r="BA8">
        <f t="shared" si="27"/>
        <v>0</v>
      </c>
      <c r="BB8">
        <f t="shared" si="27"/>
        <v>0</v>
      </c>
      <c r="BC8">
        <f t="shared" si="27"/>
        <v>0</v>
      </c>
      <c r="BD8">
        <f t="shared" si="27"/>
        <v>1</v>
      </c>
      <c r="BE8">
        <f t="shared" si="27"/>
        <v>0</v>
      </c>
      <c r="BF8">
        <f t="shared" si="27"/>
        <v>0</v>
      </c>
      <c r="BG8">
        <f t="shared" si="27"/>
        <v>0</v>
      </c>
      <c r="BH8">
        <f t="shared" si="27"/>
        <v>1</v>
      </c>
      <c r="BI8">
        <f t="shared" si="27"/>
        <v>0</v>
      </c>
      <c r="BJ8">
        <f t="shared" si="27"/>
        <v>1</v>
      </c>
      <c r="BK8">
        <f t="shared" si="23"/>
        <v>4</v>
      </c>
    </row>
    <row r="9" spans="2:63" ht="12.75">
      <c r="B9" t="str">
        <f>Главная!B9</f>
        <v>GAS-Ural</v>
      </c>
      <c r="C9" s="9" t="str">
        <f>LEFT(Главная!C9,2)</f>
        <v>1</v>
      </c>
      <c r="D9" s="9" t="str">
        <f>LEFT(Главная!D9,2)</f>
        <v>1</v>
      </c>
      <c r="E9" s="9" t="str">
        <f>LEFT(Главная!E9,2)</f>
        <v>2</v>
      </c>
      <c r="F9" s="9" t="str">
        <f>LEFT(Главная!F9,2)</f>
        <v>1</v>
      </c>
      <c r="G9" s="9" t="str">
        <f>LEFT(Главная!G9,2)</f>
        <v>1</v>
      </c>
      <c r="H9" s="9" t="str">
        <f>LEFT(Главная!H9,2)</f>
        <v>X</v>
      </c>
      <c r="I9" s="9" t="str">
        <f>LEFT(Главная!I9,2)</f>
        <v>1</v>
      </c>
      <c r="J9" s="9" t="str">
        <f>LEFT(Главная!J9,2)</f>
        <v>X</v>
      </c>
      <c r="K9" s="9" t="str">
        <f>LEFT(Главная!K9,2)</f>
        <v>X</v>
      </c>
      <c r="L9" s="9" t="str">
        <f>LEFT(Главная!L9,2)</f>
        <v>X</v>
      </c>
      <c r="M9" s="9" t="str">
        <f>LEFT(Главная!M9,2)</f>
        <v>X</v>
      </c>
      <c r="N9" s="9" t="str">
        <f>LEFT(Главная!N9,2)</f>
        <v>1</v>
      </c>
      <c r="O9" s="9" t="str">
        <f>LEFT(Главная!O9,2)</f>
        <v>1</v>
      </c>
      <c r="P9" s="9" t="str">
        <f>LEFT(Главная!P9,2)</f>
        <v>X</v>
      </c>
      <c r="Q9" s="9" t="str">
        <f>LEFT(Главная!Q9,2)</f>
        <v>X</v>
      </c>
      <c r="R9" s="9" t="str">
        <f>LEFT(Главная!R9,2)</f>
        <v>X</v>
      </c>
      <c r="S9" s="9" t="str">
        <f>LEFT(Главная!S9,2)</f>
        <v>1</v>
      </c>
      <c r="T9" s="9" t="str">
        <f>LEFT(Главная!T9,2)</f>
        <v>X</v>
      </c>
      <c r="U9" s="9" t="str">
        <f>LEFT(Главная!U9,2)</f>
        <v>X</v>
      </c>
      <c r="V9" s="9" t="str">
        <f>LEFT(Главная!V9,2)</f>
        <v>1</v>
      </c>
      <c r="W9">
        <f t="shared" si="2"/>
        <v>0</v>
      </c>
      <c r="X9">
        <f t="shared" si="3"/>
        <v>0</v>
      </c>
      <c r="Y9">
        <f t="shared" si="4"/>
        <v>1</v>
      </c>
      <c r="Z9">
        <f t="shared" si="5"/>
        <v>1</v>
      </c>
      <c r="AA9">
        <f t="shared" si="6"/>
        <v>0</v>
      </c>
      <c r="AB9">
        <f t="shared" si="7"/>
        <v>1</v>
      </c>
      <c r="AC9">
        <f t="shared" si="8"/>
        <v>1</v>
      </c>
      <c r="AD9">
        <f t="shared" si="9"/>
        <v>1</v>
      </c>
      <c r="AE9">
        <f t="shared" si="10"/>
        <v>1</v>
      </c>
      <c r="AF9">
        <f t="shared" si="11"/>
        <v>1</v>
      </c>
      <c r="AG9">
        <f t="shared" si="12"/>
        <v>1</v>
      </c>
      <c r="AH9">
        <f t="shared" si="13"/>
        <v>1</v>
      </c>
      <c r="AI9">
        <f t="shared" si="14"/>
        <v>0</v>
      </c>
      <c r="AJ9">
        <f t="shared" si="15"/>
        <v>1</v>
      </c>
      <c r="AK9">
        <f t="shared" si="16"/>
        <v>0</v>
      </c>
      <c r="AL9">
        <f t="shared" si="17"/>
        <v>0</v>
      </c>
      <c r="AM9">
        <f t="shared" si="18"/>
        <v>1</v>
      </c>
      <c r="AN9">
        <f t="shared" si="19"/>
        <v>0</v>
      </c>
      <c r="AO9">
        <f t="shared" si="20"/>
        <v>0</v>
      </c>
      <c r="AP9">
        <f t="shared" si="21"/>
        <v>1</v>
      </c>
      <c r="AQ9">
        <f aca="true" t="shared" si="28" ref="AQ9:BJ9">IF(W9&gt;W10,1,0)</f>
        <v>0</v>
      </c>
      <c r="AR9">
        <f t="shared" si="28"/>
        <v>0</v>
      </c>
      <c r="AS9">
        <f t="shared" si="28"/>
        <v>1</v>
      </c>
      <c r="AT9">
        <f t="shared" si="28"/>
        <v>1</v>
      </c>
      <c r="AU9">
        <f t="shared" si="28"/>
        <v>0</v>
      </c>
      <c r="AV9">
        <f t="shared" si="28"/>
        <v>0</v>
      </c>
      <c r="AW9">
        <f t="shared" si="28"/>
        <v>0</v>
      </c>
      <c r="AX9">
        <f t="shared" si="28"/>
        <v>0</v>
      </c>
      <c r="AY9">
        <f t="shared" si="28"/>
        <v>1</v>
      </c>
      <c r="AZ9">
        <f t="shared" si="28"/>
        <v>1</v>
      </c>
      <c r="BA9">
        <f t="shared" si="28"/>
        <v>0</v>
      </c>
      <c r="BB9">
        <f t="shared" si="28"/>
        <v>0</v>
      </c>
      <c r="BC9">
        <f t="shared" si="28"/>
        <v>0</v>
      </c>
      <c r="BD9">
        <f t="shared" si="28"/>
        <v>0</v>
      </c>
      <c r="BE9">
        <f t="shared" si="28"/>
        <v>0</v>
      </c>
      <c r="BF9">
        <f t="shared" si="28"/>
        <v>0</v>
      </c>
      <c r="BG9">
        <f t="shared" si="28"/>
        <v>1</v>
      </c>
      <c r="BH9">
        <f t="shared" si="28"/>
        <v>0</v>
      </c>
      <c r="BI9">
        <f t="shared" si="28"/>
        <v>0</v>
      </c>
      <c r="BJ9">
        <f t="shared" si="28"/>
        <v>1</v>
      </c>
      <c r="BK9">
        <f t="shared" si="23"/>
        <v>6</v>
      </c>
    </row>
    <row r="10" spans="2:63" ht="12.75">
      <c r="B10" t="str">
        <f>Главная!B10</f>
        <v>NecID</v>
      </c>
      <c r="C10" s="9" t="str">
        <f>LEFT(Главная!C10,2)</f>
        <v>1</v>
      </c>
      <c r="D10" s="9" t="str">
        <f>LEFT(Главная!D10,2)</f>
        <v>1</v>
      </c>
      <c r="E10" s="9" t="str">
        <f>LEFT(Главная!E10,2)</f>
        <v>X</v>
      </c>
      <c r="F10" s="9" t="str">
        <f>LEFT(Главная!F10,2)</f>
        <v>X</v>
      </c>
      <c r="G10" s="9" t="str">
        <f>LEFT(Главная!G10,2)</f>
        <v>1</v>
      </c>
      <c r="H10" s="9" t="str">
        <f>LEFT(Главная!H10,2)</f>
        <v>X</v>
      </c>
      <c r="I10" s="9" t="str">
        <f>LEFT(Главная!I10,2)</f>
        <v>1</v>
      </c>
      <c r="J10" s="9" t="str">
        <f>LEFT(Главная!J10,2)</f>
        <v>X</v>
      </c>
      <c r="K10" s="9" t="str">
        <f>LEFT(Главная!K10,2)</f>
        <v>2</v>
      </c>
      <c r="L10" s="9" t="str">
        <f>LEFT(Главная!L10,2)</f>
        <v>1</v>
      </c>
      <c r="M10" s="9" t="str">
        <f>LEFT(Главная!M10,2)</f>
        <v>X</v>
      </c>
      <c r="N10" s="9" t="str">
        <f>LEFT(Главная!N10,2)</f>
        <v>1</v>
      </c>
      <c r="O10" s="9" t="str">
        <f>LEFT(Главная!O10,2)</f>
        <v>1</v>
      </c>
      <c r="P10" s="9" t="str">
        <f>LEFT(Главная!P10,2)</f>
        <v>X</v>
      </c>
      <c r="Q10" s="9" t="str">
        <f>LEFT(Главная!Q10,2)</f>
        <v>1</v>
      </c>
      <c r="R10" s="9" t="str">
        <f>LEFT(Главная!R10,2)</f>
        <v>1</v>
      </c>
      <c r="S10" s="9" t="str">
        <f>LEFT(Главная!S10,2)</f>
        <v>X</v>
      </c>
      <c r="T10" s="9" t="str">
        <f>LEFT(Главная!T10,2)</f>
        <v>X</v>
      </c>
      <c r="U10" s="9" t="str">
        <f>LEFT(Главная!U10,2)</f>
        <v>X</v>
      </c>
      <c r="V10" s="9" t="str">
        <f>LEFT(Главная!V10,2)</f>
        <v>X</v>
      </c>
      <c r="W10">
        <f t="shared" si="2"/>
        <v>0</v>
      </c>
      <c r="X10">
        <f t="shared" si="3"/>
        <v>0</v>
      </c>
      <c r="Y10">
        <f t="shared" si="4"/>
        <v>0</v>
      </c>
      <c r="Z10">
        <f t="shared" si="5"/>
        <v>0</v>
      </c>
      <c r="AA10">
        <f t="shared" si="6"/>
        <v>0</v>
      </c>
      <c r="AB10">
        <f t="shared" si="7"/>
        <v>1</v>
      </c>
      <c r="AC10">
        <f t="shared" si="8"/>
        <v>1</v>
      </c>
      <c r="AD10">
        <f t="shared" si="9"/>
        <v>1</v>
      </c>
      <c r="AE10">
        <f t="shared" si="10"/>
        <v>0</v>
      </c>
      <c r="AF10">
        <f t="shared" si="11"/>
        <v>0</v>
      </c>
      <c r="AG10">
        <f t="shared" si="12"/>
        <v>1</v>
      </c>
      <c r="AH10">
        <f t="shared" si="13"/>
        <v>1</v>
      </c>
      <c r="AI10">
        <f t="shared" si="14"/>
        <v>0</v>
      </c>
      <c r="AJ10">
        <f t="shared" si="15"/>
        <v>1</v>
      </c>
      <c r="AK10">
        <f t="shared" si="16"/>
        <v>1</v>
      </c>
      <c r="AL10">
        <f t="shared" si="17"/>
        <v>1</v>
      </c>
      <c r="AM10">
        <f t="shared" si="18"/>
        <v>0</v>
      </c>
      <c r="AN10">
        <f t="shared" si="19"/>
        <v>0</v>
      </c>
      <c r="AO10">
        <f t="shared" si="20"/>
        <v>0</v>
      </c>
      <c r="AP10">
        <f t="shared" si="21"/>
        <v>0</v>
      </c>
      <c r="AQ10">
        <f aca="true" t="shared" si="29" ref="AQ10:BJ10">IF(W10&gt;W9,1,0)</f>
        <v>0</v>
      </c>
      <c r="AR10">
        <f t="shared" si="29"/>
        <v>0</v>
      </c>
      <c r="AS10">
        <f t="shared" si="29"/>
        <v>0</v>
      </c>
      <c r="AT10">
        <f t="shared" si="29"/>
        <v>0</v>
      </c>
      <c r="AU10">
        <f t="shared" si="29"/>
        <v>0</v>
      </c>
      <c r="AV10">
        <f t="shared" si="29"/>
        <v>0</v>
      </c>
      <c r="AW10">
        <f t="shared" si="29"/>
        <v>0</v>
      </c>
      <c r="AX10">
        <f t="shared" si="29"/>
        <v>0</v>
      </c>
      <c r="AY10">
        <f t="shared" si="29"/>
        <v>0</v>
      </c>
      <c r="AZ10">
        <f t="shared" si="29"/>
        <v>0</v>
      </c>
      <c r="BA10">
        <f t="shared" si="29"/>
        <v>0</v>
      </c>
      <c r="BB10">
        <f t="shared" si="29"/>
        <v>0</v>
      </c>
      <c r="BC10">
        <f t="shared" si="29"/>
        <v>0</v>
      </c>
      <c r="BD10">
        <f t="shared" si="29"/>
        <v>0</v>
      </c>
      <c r="BE10">
        <f t="shared" si="29"/>
        <v>1</v>
      </c>
      <c r="BF10">
        <f t="shared" si="29"/>
        <v>1</v>
      </c>
      <c r="BG10">
        <f t="shared" si="29"/>
        <v>0</v>
      </c>
      <c r="BH10">
        <f t="shared" si="29"/>
        <v>0</v>
      </c>
      <c r="BI10">
        <f t="shared" si="29"/>
        <v>0</v>
      </c>
      <c r="BJ10">
        <f t="shared" si="29"/>
        <v>0</v>
      </c>
      <c r="BK10">
        <f t="shared" si="23"/>
        <v>2</v>
      </c>
    </row>
    <row r="11" spans="2:63" ht="12.75">
      <c r="B11" t="str">
        <f>Главная!B11</f>
        <v>loan</v>
      </c>
      <c r="C11" s="9" t="str">
        <f>LEFT(Главная!C11,2)</f>
        <v>1</v>
      </c>
      <c r="D11" s="9" t="str">
        <f>LEFT(Главная!D11,2)</f>
        <v>1</v>
      </c>
      <c r="E11" s="9" t="str">
        <f>LEFT(Главная!E11,2)</f>
        <v>X</v>
      </c>
      <c r="F11" s="9" t="str">
        <f>LEFT(Главная!F11,2)</f>
        <v>X</v>
      </c>
      <c r="G11" s="9" t="str">
        <f>LEFT(Главная!G11,2)</f>
        <v>1</v>
      </c>
      <c r="H11" s="9" t="str">
        <f>LEFT(Главная!H11,2)</f>
        <v>2</v>
      </c>
      <c r="I11" s="9" t="str">
        <f>LEFT(Главная!I11,2)</f>
        <v>1</v>
      </c>
      <c r="J11" s="9" t="str">
        <f>LEFT(Главная!J11,2)</f>
        <v>X</v>
      </c>
      <c r="K11" s="9" t="str">
        <f>LEFT(Главная!K11,2)</f>
        <v>X</v>
      </c>
      <c r="L11" s="9" t="str">
        <f>LEFT(Главная!L11,2)</f>
        <v>X</v>
      </c>
      <c r="M11" s="9" t="str">
        <f>LEFT(Главная!M11,2)</f>
        <v>X</v>
      </c>
      <c r="N11" s="9" t="str">
        <f>LEFT(Главная!N11,2)</f>
        <v>1</v>
      </c>
      <c r="O11" s="9" t="str">
        <f>LEFT(Главная!O11,2)</f>
        <v>X</v>
      </c>
      <c r="P11" s="9" t="str">
        <f>LEFT(Главная!P11,2)</f>
        <v>X</v>
      </c>
      <c r="Q11" s="9" t="str">
        <f>LEFT(Главная!Q11,2)</f>
        <v>1</v>
      </c>
      <c r="R11" s="9" t="str">
        <f>LEFT(Главная!R11,2)</f>
        <v>1</v>
      </c>
      <c r="S11" s="9" t="str">
        <f>LEFT(Главная!S11,2)</f>
        <v>1</v>
      </c>
      <c r="T11" s="9" t="str">
        <f>LEFT(Главная!T11,2)</f>
        <v>X</v>
      </c>
      <c r="U11" s="9" t="str">
        <f>LEFT(Главная!U11,2)</f>
        <v>X</v>
      </c>
      <c r="V11" s="9" t="str">
        <f>LEFT(Главная!V11,2)</f>
        <v>1</v>
      </c>
      <c r="W11">
        <f t="shared" si="2"/>
        <v>0</v>
      </c>
      <c r="X11">
        <f t="shared" si="3"/>
        <v>0</v>
      </c>
      <c r="Y11">
        <f t="shared" si="4"/>
        <v>0</v>
      </c>
      <c r="Z11">
        <f t="shared" si="5"/>
        <v>0</v>
      </c>
      <c r="AA11">
        <f t="shared" si="6"/>
        <v>0</v>
      </c>
      <c r="AB11">
        <f t="shared" si="7"/>
        <v>0</v>
      </c>
      <c r="AC11">
        <f t="shared" si="8"/>
        <v>1</v>
      </c>
      <c r="AD11">
        <f t="shared" si="9"/>
        <v>1</v>
      </c>
      <c r="AE11">
        <f t="shared" si="10"/>
        <v>1</v>
      </c>
      <c r="AF11">
        <f t="shared" si="11"/>
        <v>1</v>
      </c>
      <c r="AG11">
        <f t="shared" si="12"/>
        <v>1</v>
      </c>
      <c r="AH11">
        <f t="shared" si="13"/>
        <v>1</v>
      </c>
      <c r="AI11">
        <f t="shared" si="14"/>
        <v>1</v>
      </c>
      <c r="AJ11">
        <f t="shared" si="15"/>
        <v>1</v>
      </c>
      <c r="AK11">
        <f t="shared" si="16"/>
        <v>1</v>
      </c>
      <c r="AL11">
        <f t="shared" si="17"/>
        <v>1</v>
      </c>
      <c r="AM11">
        <f t="shared" si="18"/>
        <v>1</v>
      </c>
      <c r="AN11">
        <f t="shared" si="19"/>
        <v>0</v>
      </c>
      <c r="AO11">
        <f t="shared" si="20"/>
        <v>0</v>
      </c>
      <c r="AP11">
        <f t="shared" si="21"/>
        <v>1</v>
      </c>
      <c r="AQ11">
        <f aca="true" t="shared" si="30" ref="AQ11:BJ11">IF(W11&gt;W12,1,0)</f>
        <v>0</v>
      </c>
      <c r="AR11">
        <f t="shared" si="30"/>
        <v>0</v>
      </c>
      <c r="AS11">
        <f t="shared" si="30"/>
        <v>0</v>
      </c>
      <c r="AT11">
        <f t="shared" si="30"/>
        <v>0</v>
      </c>
      <c r="AU11">
        <f t="shared" si="30"/>
        <v>0</v>
      </c>
      <c r="AV11">
        <f t="shared" si="30"/>
        <v>0</v>
      </c>
      <c r="AW11">
        <f t="shared" si="30"/>
        <v>0</v>
      </c>
      <c r="AX11">
        <f t="shared" si="30"/>
        <v>0</v>
      </c>
      <c r="AY11">
        <f t="shared" si="30"/>
        <v>0</v>
      </c>
      <c r="AZ11">
        <f t="shared" si="30"/>
        <v>1</v>
      </c>
      <c r="BA11">
        <f t="shared" si="30"/>
        <v>0</v>
      </c>
      <c r="BB11">
        <f t="shared" si="30"/>
        <v>0</v>
      </c>
      <c r="BC11">
        <f t="shared" si="30"/>
        <v>0</v>
      </c>
      <c r="BD11">
        <f t="shared" si="30"/>
        <v>1</v>
      </c>
      <c r="BE11">
        <f t="shared" si="30"/>
        <v>0</v>
      </c>
      <c r="BF11">
        <f t="shared" si="30"/>
        <v>1</v>
      </c>
      <c r="BG11">
        <f t="shared" si="30"/>
        <v>1</v>
      </c>
      <c r="BH11">
        <f t="shared" si="30"/>
        <v>0</v>
      </c>
      <c r="BI11">
        <f t="shared" si="30"/>
        <v>0</v>
      </c>
      <c r="BJ11">
        <f t="shared" si="30"/>
        <v>0</v>
      </c>
      <c r="BK11">
        <f t="shared" si="23"/>
        <v>4</v>
      </c>
    </row>
    <row r="12" spans="2:63" ht="12.75">
      <c r="B12" t="str">
        <f>Главная!B12</f>
        <v>AlekseyShalaev</v>
      </c>
      <c r="C12" s="9" t="str">
        <f>LEFT(Главная!C12,2)</f>
        <v>1</v>
      </c>
      <c r="D12" s="9" t="str">
        <f>LEFT(Главная!D12,2)</f>
        <v>X</v>
      </c>
      <c r="E12" s="9" t="str">
        <f>LEFT(Главная!E12,2)</f>
        <v>X</v>
      </c>
      <c r="F12" s="9" t="str">
        <f>LEFT(Главная!F12,2)</f>
        <v>1</v>
      </c>
      <c r="G12" s="9" t="str">
        <f>LEFT(Главная!G12,2)</f>
        <v>1</v>
      </c>
      <c r="H12" s="9" t="str">
        <f>LEFT(Главная!H12,2)</f>
        <v>X</v>
      </c>
      <c r="I12" s="9" t="str">
        <f>LEFT(Главная!I12,2)</f>
        <v>1</v>
      </c>
      <c r="J12" s="9" t="str">
        <f>LEFT(Главная!J12,2)</f>
        <v>X</v>
      </c>
      <c r="K12" s="9" t="str">
        <f>LEFT(Главная!K12,2)</f>
        <v>X</v>
      </c>
      <c r="L12" s="9" t="str">
        <f>LEFT(Главная!L12,2)</f>
        <v>1</v>
      </c>
      <c r="M12" s="9" t="str">
        <f>LEFT(Главная!M12,2)</f>
        <v>X</v>
      </c>
      <c r="N12" s="9" t="str">
        <f>LEFT(Главная!N12,2)</f>
        <v>1</v>
      </c>
      <c r="O12" s="9" t="str">
        <f>LEFT(Главная!O12,2)</f>
        <v>X</v>
      </c>
      <c r="P12" s="9" t="str">
        <f>LEFT(Главная!P12,2)</f>
        <v>1</v>
      </c>
      <c r="Q12" s="9" t="str">
        <f>LEFT(Главная!Q12,2)</f>
        <v>1</v>
      </c>
      <c r="R12" s="9" t="str">
        <f>LEFT(Главная!R12,2)</f>
        <v>X</v>
      </c>
      <c r="S12" s="9" t="str">
        <f>LEFT(Главная!S12,2)</f>
        <v>X</v>
      </c>
      <c r="T12" s="9" t="str">
        <f>LEFT(Главная!T12,2)</f>
        <v>X</v>
      </c>
      <c r="U12" s="9" t="str">
        <f>LEFT(Главная!U12,2)</f>
        <v>1</v>
      </c>
      <c r="V12" s="9" t="str">
        <f>LEFT(Главная!V12,2)</f>
        <v>1</v>
      </c>
      <c r="W12">
        <f t="shared" si="2"/>
        <v>0</v>
      </c>
      <c r="X12">
        <f t="shared" si="3"/>
        <v>1</v>
      </c>
      <c r="Y12">
        <f t="shared" si="4"/>
        <v>0</v>
      </c>
      <c r="Z12">
        <f t="shared" si="5"/>
        <v>1</v>
      </c>
      <c r="AA12">
        <f t="shared" si="6"/>
        <v>0</v>
      </c>
      <c r="AB12">
        <f t="shared" si="7"/>
        <v>1</v>
      </c>
      <c r="AC12">
        <f t="shared" si="8"/>
        <v>1</v>
      </c>
      <c r="AD12">
        <f t="shared" si="9"/>
        <v>1</v>
      </c>
      <c r="AE12">
        <f t="shared" si="10"/>
        <v>1</v>
      </c>
      <c r="AF12">
        <f t="shared" si="11"/>
        <v>0</v>
      </c>
      <c r="AG12">
        <f t="shared" si="12"/>
        <v>1</v>
      </c>
      <c r="AH12">
        <f t="shared" si="13"/>
        <v>1</v>
      </c>
      <c r="AI12">
        <f t="shared" si="14"/>
        <v>1</v>
      </c>
      <c r="AJ12">
        <f t="shared" si="15"/>
        <v>0</v>
      </c>
      <c r="AK12">
        <f t="shared" si="16"/>
        <v>1</v>
      </c>
      <c r="AL12">
        <f t="shared" si="17"/>
        <v>0</v>
      </c>
      <c r="AM12">
        <f t="shared" si="18"/>
        <v>0</v>
      </c>
      <c r="AN12">
        <f t="shared" si="19"/>
        <v>0</v>
      </c>
      <c r="AO12">
        <f t="shared" si="20"/>
        <v>1</v>
      </c>
      <c r="AP12">
        <f t="shared" si="21"/>
        <v>1</v>
      </c>
      <c r="AQ12">
        <f aca="true" t="shared" si="31" ref="AQ12:BJ12">IF(W12&gt;W11,1,0)</f>
        <v>0</v>
      </c>
      <c r="AR12">
        <f t="shared" si="31"/>
        <v>1</v>
      </c>
      <c r="AS12">
        <f t="shared" si="31"/>
        <v>0</v>
      </c>
      <c r="AT12">
        <f t="shared" si="31"/>
        <v>1</v>
      </c>
      <c r="AU12">
        <f t="shared" si="31"/>
        <v>0</v>
      </c>
      <c r="AV12">
        <f t="shared" si="31"/>
        <v>1</v>
      </c>
      <c r="AW12">
        <f t="shared" si="31"/>
        <v>0</v>
      </c>
      <c r="AX12">
        <f t="shared" si="31"/>
        <v>0</v>
      </c>
      <c r="AY12">
        <f t="shared" si="31"/>
        <v>0</v>
      </c>
      <c r="AZ12">
        <f t="shared" si="31"/>
        <v>0</v>
      </c>
      <c r="BA12">
        <f t="shared" si="31"/>
        <v>0</v>
      </c>
      <c r="BB12">
        <f t="shared" si="31"/>
        <v>0</v>
      </c>
      <c r="BC12">
        <f t="shared" si="31"/>
        <v>0</v>
      </c>
      <c r="BD12">
        <f t="shared" si="31"/>
        <v>0</v>
      </c>
      <c r="BE12">
        <f t="shared" si="31"/>
        <v>0</v>
      </c>
      <c r="BF12">
        <f t="shared" si="31"/>
        <v>0</v>
      </c>
      <c r="BG12">
        <f t="shared" si="31"/>
        <v>0</v>
      </c>
      <c r="BH12">
        <f t="shared" si="31"/>
        <v>0</v>
      </c>
      <c r="BI12">
        <f t="shared" si="31"/>
        <v>1</v>
      </c>
      <c r="BJ12">
        <f t="shared" si="31"/>
        <v>0</v>
      </c>
      <c r="BK12">
        <f t="shared" si="23"/>
        <v>4</v>
      </c>
    </row>
    <row r="13" spans="2:63" ht="12.75">
      <c r="B13" t="str">
        <f>Главная!B13</f>
        <v>кипер46</v>
      </c>
      <c r="C13" s="9" t="str">
        <f>LEFT(Главная!C13,2)</f>
        <v>1</v>
      </c>
      <c r="D13" s="9" t="str">
        <f>LEFT(Главная!D13,2)</f>
        <v>1</v>
      </c>
      <c r="E13" s="9" t="str">
        <f>LEFT(Главная!E13,2)</f>
        <v>2</v>
      </c>
      <c r="F13" s="9" t="str">
        <f>LEFT(Главная!F13,2)</f>
        <v>1</v>
      </c>
      <c r="G13" s="9" t="str">
        <f>LEFT(Главная!G13,2)</f>
        <v>1</v>
      </c>
      <c r="H13" s="9" t="str">
        <f>LEFT(Главная!H13,2)</f>
        <v>2</v>
      </c>
      <c r="I13" s="9" t="str">
        <f>LEFT(Главная!I13,2)</f>
        <v>1</v>
      </c>
      <c r="J13" s="9" t="str">
        <f>LEFT(Главная!J13,2)</f>
        <v>1</v>
      </c>
      <c r="K13" s="9" t="str">
        <f>LEFT(Главная!K13,2)</f>
        <v>2</v>
      </c>
      <c r="L13" s="9" t="str">
        <f>LEFT(Главная!L13,2)</f>
        <v>1</v>
      </c>
      <c r="M13" s="9" t="str">
        <f>LEFT(Главная!M13,2)</f>
        <v>X</v>
      </c>
      <c r="N13" s="9" t="str">
        <f>LEFT(Главная!N13,2)</f>
        <v>X</v>
      </c>
      <c r="O13" s="9" t="str">
        <f>LEFT(Главная!O13,2)</f>
        <v>X</v>
      </c>
      <c r="P13" s="9" t="str">
        <f>LEFT(Главная!P13,2)</f>
        <v>X</v>
      </c>
      <c r="Q13" s="9" t="str">
        <f>LEFT(Главная!Q13,2)</f>
        <v>X</v>
      </c>
      <c r="R13" s="9" t="str">
        <f>LEFT(Главная!R13,2)</f>
        <v>X</v>
      </c>
      <c r="S13" s="9" t="str">
        <f>LEFT(Главная!S13,2)</f>
        <v>X</v>
      </c>
      <c r="T13" s="9" t="str">
        <f>LEFT(Главная!T13,2)</f>
        <v>X</v>
      </c>
      <c r="U13" s="9" t="str">
        <f>LEFT(Главная!U13,2)</f>
        <v>X</v>
      </c>
      <c r="V13" s="9" t="str">
        <f>LEFT(Главная!V13,2)</f>
        <v>X</v>
      </c>
      <c r="W13">
        <f t="shared" si="2"/>
        <v>0</v>
      </c>
      <c r="X13">
        <f t="shared" si="3"/>
        <v>0</v>
      </c>
      <c r="Y13">
        <f t="shared" si="4"/>
        <v>1</v>
      </c>
      <c r="Z13">
        <f t="shared" si="5"/>
        <v>1</v>
      </c>
      <c r="AA13">
        <f t="shared" si="6"/>
        <v>0</v>
      </c>
      <c r="AB13">
        <f t="shared" si="7"/>
        <v>0</v>
      </c>
      <c r="AC13">
        <f t="shared" si="8"/>
        <v>1</v>
      </c>
      <c r="AD13">
        <f t="shared" si="9"/>
        <v>0</v>
      </c>
      <c r="AE13">
        <f t="shared" si="10"/>
        <v>0</v>
      </c>
      <c r="AF13">
        <f t="shared" si="11"/>
        <v>0</v>
      </c>
      <c r="AG13">
        <f t="shared" si="12"/>
        <v>1</v>
      </c>
      <c r="AH13">
        <f t="shared" si="13"/>
        <v>0</v>
      </c>
      <c r="AI13">
        <f t="shared" si="14"/>
        <v>1</v>
      </c>
      <c r="AJ13">
        <f t="shared" si="15"/>
        <v>1</v>
      </c>
      <c r="AK13">
        <f t="shared" si="16"/>
        <v>0</v>
      </c>
      <c r="AL13">
        <f t="shared" si="17"/>
        <v>0</v>
      </c>
      <c r="AM13">
        <f t="shared" si="18"/>
        <v>0</v>
      </c>
      <c r="AN13">
        <f t="shared" si="19"/>
        <v>0</v>
      </c>
      <c r="AO13">
        <f t="shared" si="20"/>
        <v>0</v>
      </c>
      <c r="AP13">
        <f t="shared" si="21"/>
        <v>0</v>
      </c>
      <c r="AQ13">
        <f aca="true" t="shared" si="32" ref="AQ13:BJ13">IF(W13&gt;W14,1,0)</f>
        <v>0</v>
      </c>
      <c r="AR13">
        <f t="shared" si="32"/>
        <v>0</v>
      </c>
      <c r="AS13">
        <f t="shared" si="32"/>
        <v>0</v>
      </c>
      <c r="AT13">
        <f t="shared" si="32"/>
        <v>0</v>
      </c>
      <c r="AU13">
        <f t="shared" si="32"/>
        <v>0</v>
      </c>
      <c r="AV13">
        <f t="shared" si="32"/>
        <v>0</v>
      </c>
      <c r="AW13">
        <f t="shared" si="32"/>
        <v>1</v>
      </c>
      <c r="AX13">
        <f t="shared" si="32"/>
        <v>0</v>
      </c>
      <c r="AY13">
        <f t="shared" si="32"/>
        <v>0</v>
      </c>
      <c r="AZ13">
        <f t="shared" si="32"/>
        <v>0</v>
      </c>
      <c r="BA13">
        <f t="shared" si="32"/>
        <v>0</v>
      </c>
      <c r="BB13">
        <f t="shared" si="32"/>
        <v>0</v>
      </c>
      <c r="BC13">
        <f t="shared" si="32"/>
        <v>1</v>
      </c>
      <c r="BD13">
        <f t="shared" si="32"/>
        <v>1</v>
      </c>
      <c r="BE13">
        <f t="shared" si="32"/>
        <v>0</v>
      </c>
      <c r="BF13">
        <f t="shared" si="32"/>
        <v>0</v>
      </c>
      <c r="BG13">
        <f t="shared" si="32"/>
        <v>0</v>
      </c>
      <c r="BH13">
        <f t="shared" si="32"/>
        <v>0</v>
      </c>
      <c r="BI13">
        <f t="shared" si="32"/>
        <v>0</v>
      </c>
      <c r="BJ13">
        <f t="shared" si="32"/>
        <v>0</v>
      </c>
      <c r="BK13">
        <f t="shared" si="23"/>
        <v>3</v>
      </c>
    </row>
    <row r="14" spans="2:63" ht="12.75">
      <c r="B14" t="str">
        <f>Главная!B14</f>
        <v>mukh</v>
      </c>
      <c r="C14" s="9" t="str">
        <f>LEFT(Главная!C14,2)</f>
        <v>1</v>
      </c>
      <c r="D14" s="9" t="str">
        <f>LEFT(Главная!D14,2)</f>
        <v>1</v>
      </c>
      <c r="E14" s="9" t="str">
        <f>LEFT(Главная!E14,2)</f>
        <v>2</v>
      </c>
      <c r="F14" s="9" t="str">
        <f>LEFT(Главная!F14,2)</f>
        <v>1</v>
      </c>
      <c r="G14" s="9" t="str">
        <f>LEFT(Главная!G14,2)</f>
        <v>1</v>
      </c>
      <c r="H14" s="9" t="str">
        <f>LEFT(Главная!H14,2)</f>
        <v>X</v>
      </c>
      <c r="I14" s="9" t="str">
        <f>LEFT(Главная!I14,2)</f>
        <v>X</v>
      </c>
      <c r="J14" s="9" t="str">
        <f>LEFT(Главная!J14,2)</f>
        <v>X</v>
      </c>
      <c r="K14" s="9" t="str">
        <f>LEFT(Главная!K14,2)</f>
        <v>X</v>
      </c>
      <c r="L14" s="9" t="str">
        <f>LEFT(Главная!L14,2)</f>
        <v>X</v>
      </c>
      <c r="M14" s="9" t="str">
        <f>LEFT(Главная!M14,2)</f>
        <v>X</v>
      </c>
      <c r="N14" s="9" t="str">
        <f>LEFT(Главная!N14,2)</f>
        <v>1</v>
      </c>
      <c r="O14" s="9" t="str">
        <f>LEFT(Главная!O14,2)</f>
        <v>1</v>
      </c>
      <c r="P14" s="9" t="str">
        <f>LEFT(Главная!P14,2)</f>
        <v>1</v>
      </c>
      <c r="Q14" s="9" t="str">
        <f>LEFT(Главная!Q14,2)</f>
        <v>X</v>
      </c>
      <c r="R14" s="9" t="str">
        <f>LEFT(Главная!R14,2)</f>
        <v>X</v>
      </c>
      <c r="S14" s="9" t="str">
        <f>LEFT(Главная!S14,2)</f>
        <v>1</v>
      </c>
      <c r="T14" s="9" t="str">
        <f>LEFT(Главная!T14,2)</f>
        <v>X</v>
      </c>
      <c r="U14" s="9" t="str">
        <f>LEFT(Главная!U14,2)</f>
        <v>X</v>
      </c>
      <c r="V14" s="9" t="str">
        <f>LEFT(Главная!V14,2)</f>
        <v>1</v>
      </c>
      <c r="W14">
        <f t="shared" si="2"/>
        <v>0</v>
      </c>
      <c r="X14">
        <f t="shared" si="3"/>
        <v>0</v>
      </c>
      <c r="Y14">
        <f t="shared" si="4"/>
        <v>1</v>
      </c>
      <c r="Z14">
        <f t="shared" si="5"/>
        <v>1</v>
      </c>
      <c r="AA14">
        <f t="shared" si="6"/>
        <v>0</v>
      </c>
      <c r="AB14">
        <f t="shared" si="7"/>
        <v>1</v>
      </c>
      <c r="AC14">
        <f t="shared" si="8"/>
        <v>0</v>
      </c>
      <c r="AD14">
        <f t="shared" si="9"/>
        <v>1</v>
      </c>
      <c r="AE14">
        <f t="shared" si="10"/>
        <v>1</v>
      </c>
      <c r="AF14">
        <f t="shared" si="11"/>
        <v>1</v>
      </c>
      <c r="AG14">
        <f t="shared" si="12"/>
        <v>1</v>
      </c>
      <c r="AH14">
        <f t="shared" si="13"/>
        <v>1</v>
      </c>
      <c r="AI14">
        <f t="shared" si="14"/>
        <v>0</v>
      </c>
      <c r="AJ14">
        <f t="shared" si="15"/>
        <v>0</v>
      </c>
      <c r="AK14">
        <f t="shared" si="16"/>
        <v>0</v>
      </c>
      <c r="AL14">
        <f t="shared" si="17"/>
        <v>0</v>
      </c>
      <c r="AM14">
        <f t="shared" si="18"/>
        <v>1</v>
      </c>
      <c r="AN14">
        <f t="shared" si="19"/>
        <v>0</v>
      </c>
      <c r="AO14">
        <f t="shared" si="20"/>
        <v>0</v>
      </c>
      <c r="AP14">
        <f t="shared" si="21"/>
        <v>1</v>
      </c>
      <c r="AQ14">
        <f aca="true" t="shared" si="33" ref="AQ14:BJ14">IF(W14&gt;W13,1,0)</f>
        <v>0</v>
      </c>
      <c r="AR14">
        <f t="shared" si="33"/>
        <v>0</v>
      </c>
      <c r="AS14">
        <f t="shared" si="33"/>
        <v>0</v>
      </c>
      <c r="AT14">
        <f t="shared" si="33"/>
        <v>0</v>
      </c>
      <c r="AU14">
        <f t="shared" si="33"/>
        <v>0</v>
      </c>
      <c r="AV14">
        <f t="shared" si="33"/>
        <v>1</v>
      </c>
      <c r="AW14">
        <f t="shared" si="33"/>
        <v>0</v>
      </c>
      <c r="AX14">
        <f t="shared" si="33"/>
        <v>1</v>
      </c>
      <c r="AY14">
        <f t="shared" si="33"/>
        <v>1</v>
      </c>
      <c r="AZ14">
        <f t="shared" si="33"/>
        <v>1</v>
      </c>
      <c r="BA14">
        <f t="shared" si="33"/>
        <v>0</v>
      </c>
      <c r="BB14">
        <f t="shared" si="33"/>
        <v>1</v>
      </c>
      <c r="BC14">
        <f t="shared" si="33"/>
        <v>0</v>
      </c>
      <c r="BD14">
        <f t="shared" si="33"/>
        <v>0</v>
      </c>
      <c r="BE14">
        <f t="shared" si="33"/>
        <v>0</v>
      </c>
      <c r="BF14">
        <f t="shared" si="33"/>
        <v>0</v>
      </c>
      <c r="BG14">
        <f t="shared" si="33"/>
        <v>1</v>
      </c>
      <c r="BH14">
        <f t="shared" si="33"/>
        <v>0</v>
      </c>
      <c r="BI14">
        <f t="shared" si="33"/>
        <v>0</v>
      </c>
      <c r="BJ14">
        <f t="shared" si="33"/>
        <v>1</v>
      </c>
      <c r="BK14">
        <f t="shared" si="23"/>
        <v>7</v>
      </c>
    </row>
    <row r="15" spans="2:63" ht="12.75">
      <c r="B15" t="str">
        <f>Главная!B15</f>
        <v>ledLow</v>
      </c>
      <c r="C15" s="9" t="str">
        <f>LEFT(Главная!C15,2)</f>
        <v>1</v>
      </c>
      <c r="D15" s="9" t="str">
        <f>LEFT(Главная!D15,2)</f>
        <v>0</v>
      </c>
      <c r="E15" s="9" t="str">
        <f>LEFT(Главная!E15,2)</f>
        <v>2</v>
      </c>
      <c r="F15" s="9" t="str">
        <f>LEFT(Главная!F15,2)</f>
        <v>0</v>
      </c>
      <c r="G15" s="9" t="str">
        <f>LEFT(Главная!G15,2)</f>
        <v>0</v>
      </c>
      <c r="H15" s="9" t="str">
        <f>LEFT(Главная!H15,2)</f>
        <v>2</v>
      </c>
      <c r="I15" s="9" t="str">
        <f>LEFT(Главная!I15,2)</f>
        <v>2</v>
      </c>
      <c r="J15" s="9" t="str">
        <f>LEFT(Главная!J15,2)</f>
        <v>2</v>
      </c>
      <c r="K15" s="9" t="str">
        <f>LEFT(Главная!K15,2)</f>
        <v>1</v>
      </c>
      <c r="L15" s="9" t="str">
        <f>LEFT(Главная!L15,2)</f>
        <v>1</v>
      </c>
      <c r="M15" s="9" t="str">
        <f>LEFT(Главная!M15,2)</f>
        <v>X</v>
      </c>
      <c r="N15" s="9" t="str">
        <f>LEFT(Главная!N15,2)</f>
        <v>X</v>
      </c>
      <c r="O15" s="9" t="str">
        <f>LEFT(Главная!O15,2)</f>
        <v>X</v>
      </c>
      <c r="P15" s="9" t="str">
        <f>LEFT(Главная!P15,2)</f>
        <v>X</v>
      </c>
      <c r="Q15" s="9" t="str">
        <f>LEFT(Главная!Q15,2)</f>
        <v>X</v>
      </c>
      <c r="R15" s="9" t="str">
        <f>LEFT(Главная!R15,2)</f>
        <v>X</v>
      </c>
      <c r="S15" s="9" t="str">
        <f>LEFT(Главная!S15,2)</f>
        <v>X</v>
      </c>
      <c r="T15" s="9" t="str">
        <f>LEFT(Главная!T15,2)</f>
        <v>X</v>
      </c>
      <c r="U15" s="9" t="str">
        <f>LEFT(Главная!U15,2)</f>
        <v>X</v>
      </c>
      <c r="V15" s="9" t="str">
        <f>LEFT(Главная!V15,2)</f>
        <v>X</v>
      </c>
      <c r="W15">
        <f t="shared" si="2"/>
        <v>0</v>
      </c>
      <c r="X15">
        <f t="shared" si="3"/>
        <v>0</v>
      </c>
      <c r="Y15">
        <f t="shared" si="4"/>
        <v>1</v>
      </c>
      <c r="Z15">
        <f t="shared" si="5"/>
        <v>0</v>
      </c>
      <c r="AA15">
        <f t="shared" si="6"/>
        <v>0</v>
      </c>
      <c r="AB15">
        <f t="shared" si="7"/>
        <v>0</v>
      </c>
      <c r="AC15">
        <f t="shared" si="8"/>
        <v>0</v>
      </c>
      <c r="AD15">
        <f t="shared" si="9"/>
        <v>0</v>
      </c>
      <c r="AE15">
        <f t="shared" si="10"/>
        <v>0</v>
      </c>
      <c r="AF15">
        <f t="shared" si="11"/>
        <v>0</v>
      </c>
      <c r="AG15">
        <f t="shared" si="12"/>
        <v>1</v>
      </c>
      <c r="AH15">
        <f t="shared" si="13"/>
        <v>0</v>
      </c>
      <c r="AI15">
        <f t="shared" si="14"/>
        <v>1</v>
      </c>
      <c r="AJ15">
        <f t="shared" si="15"/>
        <v>1</v>
      </c>
      <c r="AK15">
        <f t="shared" si="16"/>
        <v>0</v>
      </c>
      <c r="AL15">
        <f t="shared" si="17"/>
        <v>0</v>
      </c>
      <c r="AM15">
        <f t="shared" si="18"/>
        <v>0</v>
      </c>
      <c r="AN15">
        <f t="shared" si="19"/>
        <v>0</v>
      </c>
      <c r="AO15">
        <f t="shared" si="20"/>
        <v>0</v>
      </c>
      <c r="AP15">
        <f t="shared" si="21"/>
        <v>0</v>
      </c>
      <c r="AQ15">
        <f aca="true" t="shared" si="34" ref="AQ15:BJ15">IF(W15&gt;W16,1,0)</f>
        <v>0</v>
      </c>
      <c r="AR15">
        <f t="shared" si="34"/>
        <v>0</v>
      </c>
      <c r="AS15">
        <f t="shared" si="34"/>
        <v>1</v>
      </c>
      <c r="AT15">
        <f t="shared" si="34"/>
        <v>0</v>
      </c>
      <c r="AU15">
        <f t="shared" si="34"/>
        <v>0</v>
      </c>
      <c r="AV15">
        <f t="shared" si="34"/>
        <v>0</v>
      </c>
      <c r="AW15">
        <f t="shared" si="34"/>
        <v>0</v>
      </c>
      <c r="AX15">
        <f t="shared" si="34"/>
        <v>0</v>
      </c>
      <c r="AY15">
        <f t="shared" si="34"/>
        <v>0</v>
      </c>
      <c r="AZ15">
        <f t="shared" si="34"/>
        <v>0</v>
      </c>
      <c r="BA15">
        <f t="shared" si="34"/>
        <v>0</v>
      </c>
      <c r="BB15">
        <f t="shared" si="34"/>
        <v>0</v>
      </c>
      <c r="BC15">
        <f t="shared" si="34"/>
        <v>1</v>
      </c>
      <c r="BD15">
        <f t="shared" si="34"/>
        <v>1</v>
      </c>
      <c r="BE15">
        <f t="shared" si="34"/>
        <v>0</v>
      </c>
      <c r="BF15">
        <f t="shared" si="34"/>
        <v>0</v>
      </c>
      <c r="BG15">
        <f t="shared" si="34"/>
        <v>0</v>
      </c>
      <c r="BH15">
        <f t="shared" si="34"/>
        <v>0</v>
      </c>
      <c r="BI15">
        <f t="shared" si="34"/>
        <v>0</v>
      </c>
      <c r="BJ15">
        <f t="shared" si="34"/>
        <v>0</v>
      </c>
      <c r="BK15">
        <f t="shared" si="23"/>
        <v>3</v>
      </c>
    </row>
    <row r="16" spans="2:63" ht="12.75">
      <c r="B16" t="str">
        <f>Главная!B16</f>
        <v>URSAlex</v>
      </c>
      <c r="C16" s="9" t="str">
        <f>LEFT(Главная!C16,2)</f>
        <v>X</v>
      </c>
      <c r="D16" s="9" t="str">
        <f>LEFT(Главная!D16,2)</f>
        <v>X</v>
      </c>
      <c r="E16" s="9" t="str">
        <f>LEFT(Главная!E16,2)</f>
        <v>X</v>
      </c>
      <c r="F16" s="9" t="str">
        <f>LEFT(Главная!F16,2)</f>
        <v>1</v>
      </c>
      <c r="G16" s="9" t="str">
        <f>LEFT(Главная!G16,2)</f>
        <v>1</v>
      </c>
      <c r="H16" s="9" t="str">
        <f>LEFT(Главная!H16,2)</f>
        <v>X</v>
      </c>
      <c r="I16" s="9" t="str">
        <f>LEFT(Главная!I16,2)</f>
        <v>1</v>
      </c>
      <c r="J16" s="9" t="str">
        <f>LEFT(Главная!J16,2)</f>
        <v>X</v>
      </c>
      <c r="K16" s="9" t="str">
        <f>LEFT(Главная!K16,2)</f>
        <v>X</v>
      </c>
      <c r="L16" s="9" t="str">
        <f>LEFT(Главная!L16,2)</f>
        <v>1</v>
      </c>
      <c r="M16" s="9" t="str">
        <f>LEFT(Главная!M16,2)</f>
        <v>X</v>
      </c>
      <c r="N16" s="9" t="str">
        <f>LEFT(Главная!N16,2)</f>
        <v>1</v>
      </c>
      <c r="O16" s="9" t="str">
        <f>LEFT(Главная!O16,2)</f>
        <v>1</v>
      </c>
      <c r="P16" s="9" t="str">
        <f>LEFT(Главная!P16,2)</f>
        <v>1</v>
      </c>
      <c r="Q16" s="9" t="str">
        <f>LEFT(Главная!Q16,2)</f>
        <v>1</v>
      </c>
      <c r="R16" s="9" t="str">
        <f>LEFT(Главная!R16,2)</f>
        <v>X</v>
      </c>
      <c r="S16" s="9" t="str">
        <f>LEFT(Главная!S16,2)</f>
        <v>1</v>
      </c>
      <c r="T16" s="9" t="str">
        <f>LEFT(Главная!T16,2)</f>
        <v>1</v>
      </c>
      <c r="U16" s="9" t="str">
        <f>LEFT(Главная!U16,2)</f>
        <v>X</v>
      </c>
      <c r="V16" s="9" t="str">
        <f>LEFT(Главная!V16,2)</f>
        <v>X</v>
      </c>
      <c r="W16">
        <f t="shared" si="2"/>
        <v>1</v>
      </c>
      <c r="X16">
        <f t="shared" si="3"/>
        <v>1</v>
      </c>
      <c r="Y16">
        <f t="shared" si="4"/>
        <v>0</v>
      </c>
      <c r="Z16">
        <f t="shared" si="5"/>
        <v>1</v>
      </c>
      <c r="AA16">
        <f t="shared" si="6"/>
        <v>0</v>
      </c>
      <c r="AB16">
        <f t="shared" si="7"/>
        <v>1</v>
      </c>
      <c r="AC16">
        <f t="shared" si="8"/>
        <v>1</v>
      </c>
      <c r="AD16">
        <f t="shared" si="9"/>
        <v>1</v>
      </c>
      <c r="AE16">
        <f t="shared" si="10"/>
        <v>1</v>
      </c>
      <c r="AF16">
        <f t="shared" si="11"/>
        <v>0</v>
      </c>
      <c r="AG16">
        <f t="shared" si="12"/>
        <v>1</v>
      </c>
      <c r="AH16">
        <f t="shared" si="13"/>
        <v>1</v>
      </c>
      <c r="AI16">
        <f t="shared" si="14"/>
        <v>0</v>
      </c>
      <c r="AJ16">
        <f t="shared" si="15"/>
        <v>0</v>
      </c>
      <c r="AK16">
        <f t="shared" si="16"/>
        <v>1</v>
      </c>
      <c r="AL16">
        <f t="shared" si="17"/>
        <v>0</v>
      </c>
      <c r="AM16">
        <f t="shared" si="18"/>
        <v>1</v>
      </c>
      <c r="AN16">
        <f t="shared" si="19"/>
        <v>1</v>
      </c>
      <c r="AO16">
        <f t="shared" si="20"/>
        <v>0</v>
      </c>
      <c r="AP16">
        <f t="shared" si="21"/>
        <v>0</v>
      </c>
      <c r="AQ16">
        <f aca="true" t="shared" si="35" ref="AQ16:BJ16">IF(W16&gt;W15,1,0)</f>
        <v>1</v>
      </c>
      <c r="AR16">
        <f t="shared" si="35"/>
        <v>1</v>
      </c>
      <c r="AS16">
        <f t="shared" si="35"/>
        <v>0</v>
      </c>
      <c r="AT16">
        <f t="shared" si="35"/>
        <v>1</v>
      </c>
      <c r="AU16">
        <f t="shared" si="35"/>
        <v>0</v>
      </c>
      <c r="AV16">
        <f t="shared" si="35"/>
        <v>1</v>
      </c>
      <c r="AW16">
        <f t="shared" si="35"/>
        <v>1</v>
      </c>
      <c r="AX16">
        <f t="shared" si="35"/>
        <v>1</v>
      </c>
      <c r="AY16">
        <f t="shared" si="35"/>
        <v>1</v>
      </c>
      <c r="AZ16">
        <f t="shared" si="35"/>
        <v>0</v>
      </c>
      <c r="BA16">
        <f t="shared" si="35"/>
        <v>0</v>
      </c>
      <c r="BB16">
        <f t="shared" si="35"/>
        <v>1</v>
      </c>
      <c r="BC16">
        <f t="shared" si="35"/>
        <v>0</v>
      </c>
      <c r="BD16">
        <f t="shared" si="35"/>
        <v>0</v>
      </c>
      <c r="BE16">
        <f t="shared" si="35"/>
        <v>1</v>
      </c>
      <c r="BF16">
        <f t="shared" si="35"/>
        <v>0</v>
      </c>
      <c r="BG16">
        <f t="shared" si="35"/>
        <v>1</v>
      </c>
      <c r="BH16">
        <f t="shared" si="35"/>
        <v>1</v>
      </c>
      <c r="BI16">
        <f t="shared" si="35"/>
        <v>0</v>
      </c>
      <c r="BJ16">
        <f t="shared" si="35"/>
        <v>0</v>
      </c>
      <c r="BK16">
        <f t="shared" si="23"/>
        <v>11</v>
      </c>
    </row>
    <row r="17" spans="2:63" ht="12.75">
      <c r="B17" t="str">
        <f>Главная!B17</f>
        <v>Kashtan</v>
      </c>
      <c r="C17" s="9" t="str">
        <f>LEFT(Главная!C17,2)</f>
        <v>1</v>
      </c>
      <c r="D17" s="9" t="str">
        <f>LEFT(Главная!D17,2)</f>
        <v>X</v>
      </c>
      <c r="E17" s="9" t="str">
        <f>LEFT(Главная!E17,2)</f>
        <v>X</v>
      </c>
      <c r="F17" s="9" t="str">
        <f>LEFT(Главная!F17,2)</f>
        <v>1</v>
      </c>
      <c r="G17" s="9" t="str">
        <f>LEFT(Главная!G17,2)</f>
        <v>1</v>
      </c>
      <c r="H17" s="9" t="str">
        <f>LEFT(Главная!H17,2)</f>
        <v>X</v>
      </c>
      <c r="I17" s="9" t="str">
        <f>LEFT(Главная!I17,2)</f>
        <v>X</v>
      </c>
      <c r="J17" s="9" t="str">
        <f>LEFT(Главная!J17,2)</f>
        <v>1</v>
      </c>
      <c r="K17" s="9" t="str">
        <f>LEFT(Главная!K17,2)</f>
        <v>X</v>
      </c>
      <c r="L17" s="9" t="str">
        <f>LEFT(Главная!L17,2)</f>
        <v>1</v>
      </c>
      <c r="M17" s="9" t="str">
        <f>LEFT(Главная!M17,2)</f>
        <v>X</v>
      </c>
      <c r="N17" s="9" t="str">
        <f>LEFT(Главная!N17,2)</f>
        <v>1</v>
      </c>
      <c r="O17" s="9" t="str">
        <f>LEFT(Главная!O17,2)</f>
        <v>1</v>
      </c>
      <c r="P17" s="9" t="str">
        <f>LEFT(Главная!P17,2)</f>
        <v>X</v>
      </c>
      <c r="Q17" s="9" t="str">
        <f>LEFT(Главная!Q17,2)</f>
        <v>1</v>
      </c>
      <c r="R17" s="9" t="str">
        <f>LEFT(Главная!R17,2)</f>
        <v>1</v>
      </c>
      <c r="S17" s="9" t="str">
        <f>LEFT(Главная!S17,2)</f>
        <v>X</v>
      </c>
      <c r="T17" s="9" t="str">
        <f>LEFT(Главная!T17,2)</f>
        <v>X</v>
      </c>
      <c r="U17" s="9" t="str">
        <f>LEFT(Главная!U17,2)</f>
        <v>1</v>
      </c>
      <c r="V17" s="9" t="str">
        <f>LEFT(Главная!V17,2)</f>
        <v>X</v>
      </c>
      <c r="W17">
        <f t="shared" si="2"/>
        <v>0</v>
      </c>
      <c r="X17">
        <f t="shared" si="3"/>
        <v>1</v>
      </c>
      <c r="Y17">
        <f t="shared" si="4"/>
        <v>0</v>
      </c>
      <c r="Z17">
        <f t="shared" si="5"/>
        <v>1</v>
      </c>
      <c r="AA17">
        <f t="shared" si="6"/>
        <v>0</v>
      </c>
      <c r="AB17">
        <f t="shared" si="7"/>
        <v>1</v>
      </c>
      <c r="AC17">
        <f t="shared" si="8"/>
        <v>0</v>
      </c>
      <c r="AD17">
        <f t="shared" si="9"/>
        <v>0</v>
      </c>
      <c r="AE17">
        <f t="shared" si="10"/>
        <v>1</v>
      </c>
      <c r="AF17">
        <f t="shared" si="11"/>
        <v>0</v>
      </c>
      <c r="AG17">
        <f t="shared" si="12"/>
        <v>1</v>
      </c>
      <c r="AH17">
        <f t="shared" si="13"/>
        <v>1</v>
      </c>
      <c r="AI17">
        <f t="shared" si="14"/>
        <v>0</v>
      </c>
      <c r="AJ17">
        <f t="shared" si="15"/>
        <v>1</v>
      </c>
      <c r="AK17">
        <f t="shared" si="16"/>
        <v>1</v>
      </c>
      <c r="AL17">
        <f t="shared" si="17"/>
        <v>1</v>
      </c>
      <c r="AM17">
        <f t="shared" si="18"/>
        <v>0</v>
      </c>
      <c r="AN17">
        <f t="shared" si="19"/>
        <v>0</v>
      </c>
      <c r="AO17">
        <f t="shared" si="20"/>
        <v>1</v>
      </c>
      <c r="AP17">
        <f t="shared" si="21"/>
        <v>0</v>
      </c>
      <c r="AQ17">
        <f aca="true" t="shared" si="36" ref="AQ17:BJ17">IF(W17&gt;W18,1,0)</f>
        <v>0</v>
      </c>
      <c r="AR17">
        <f t="shared" si="36"/>
        <v>0</v>
      </c>
      <c r="AS17">
        <f t="shared" si="36"/>
        <v>0</v>
      </c>
      <c r="AT17">
        <f t="shared" si="36"/>
        <v>0</v>
      </c>
      <c r="AU17">
        <f t="shared" si="36"/>
        <v>0</v>
      </c>
      <c r="AV17">
        <f t="shared" si="36"/>
        <v>0</v>
      </c>
      <c r="AW17">
        <f t="shared" si="36"/>
        <v>0</v>
      </c>
      <c r="AX17">
        <f t="shared" si="36"/>
        <v>0</v>
      </c>
      <c r="AY17">
        <f t="shared" si="36"/>
        <v>0</v>
      </c>
      <c r="AZ17">
        <f t="shared" si="36"/>
        <v>0</v>
      </c>
      <c r="BA17">
        <f t="shared" si="36"/>
        <v>0</v>
      </c>
      <c r="BB17">
        <f t="shared" si="36"/>
        <v>0</v>
      </c>
      <c r="BC17">
        <f t="shared" si="36"/>
        <v>0</v>
      </c>
      <c r="BD17">
        <f t="shared" si="36"/>
        <v>1</v>
      </c>
      <c r="BE17">
        <f t="shared" si="36"/>
        <v>0</v>
      </c>
      <c r="BF17">
        <f t="shared" si="36"/>
        <v>0</v>
      </c>
      <c r="BG17">
        <f t="shared" si="36"/>
        <v>0</v>
      </c>
      <c r="BH17">
        <f t="shared" si="36"/>
        <v>0</v>
      </c>
      <c r="BI17">
        <f t="shared" si="36"/>
        <v>1</v>
      </c>
      <c r="BJ17">
        <f t="shared" si="36"/>
        <v>0</v>
      </c>
      <c r="BK17">
        <f t="shared" si="23"/>
        <v>2</v>
      </c>
    </row>
    <row r="18" spans="2:63" ht="12.75">
      <c r="B18" t="str">
        <f>Главная!B18</f>
        <v>milana</v>
      </c>
      <c r="C18" s="9" t="str">
        <f>LEFT(Главная!C18,2)</f>
        <v>X</v>
      </c>
      <c r="D18" s="9" t="str">
        <f>LEFT(Главная!D18,2)</f>
        <v>X</v>
      </c>
      <c r="E18" s="9" t="str">
        <f>LEFT(Главная!E18,2)</f>
        <v>X</v>
      </c>
      <c r="F18" s="9" t="str">
        <f>LEFT(Главная!F18,2)</f>
        <v>1</v>
      </c>
      <c r="G18" s="9" t="str">
        <f>LEFT(Главная!G18,2)</f>
        <v>1</v>
      </c>
      <c r="H18" s="9" t="str">
        <f>LEFT(Главная!H18,2)</f>
        <v>X</v>
      </c>
      <c r="I18" s="9" t="str">
        <f>LEFT(Главная!I18,2)</f>
        <v>1</v>
      </c>
      <c r="J18" s="9" t="str">
        <f>LEFT(Главная!J18,2)</f>
        <v>X</v>
      </c>
      <c r="K18" s="9" t="str">
        <f>LEFT(Главная!K18,2)</f>
        <v>X</v>
      </c>
      <c r="L18" s="9" t="str">
        <f>LEFT(Главная!L18,2)</f>
        <v>1</v>
      </c>
      <c r="M18" s="9" t="str">
        <f>LEFT(Главная!M18,2)</f>
        <v>X</v>
      </c>
      <c r="N18" s="9" t="str">
        <f>LEFT(Главная!N18,2)</f>
        <v>1</v>
      </c>
      <c r="O18" s="9" t="str">
        <f>LEFT(Главная!O18,2)</f>
        <v>1</v>
      </c>
      <c r="P18" s="9" t="str">
        <f>LEFT(Главная!P18,2)</f>
        <v>1</v>
      </c>
      <c r="Q18" s="9" t="str">
        <f>LEFT(Главная!Q18,2)</f>
        <v>1</v>
      </c>
      <c r="R18" s="9" t="str">
        <f>LEFT(Главная!R18,2)</f>
        <v>1</v>
      </c>
      <c r="S18" s="9" t="str">
        <f>LEFT(Главная!S18,2)</f>
        <v>X</v>
      </c>
      <c r="T18" s="9" t="str">
        <f>LEFT(Главная!T18,2)</f>
        <v>1</v>
      </c>
      <c r="U18" s="9" t="str">
        <f>LEFT(Главная!U18,2)</f>
        <v>X</v>
      </c>
      <c r="V18" s="9" t="str">
        <f>LEFT(Главная!V18,2)</f>
        <v>X</v>
      </c>
      <c r="W18">
        <f t="shared" si="2"/>
        <v>1</v>
      </c>
      <c r="X18">
        <f t="shared" si="3"/>
        <v>1</v>
      </c>
      <c r="Y18">
        <f t="shared" si="4"/>
        <v>0</v>
      </c>
      <c r="Z18">
        <f t="shared" si="5"/>
        <v>1</v>
      </c>
      <c r="AA18">
        <f t="shared" si="6"/>
        <v>0</v>
      </c>
      <c r="AB18">
        <f t="shared" si="7"/>
        <v>1</v>
      </c>
      <c r="AC18">
        <f t="shared" si="8"/>
        <v>1</v>
      </c>
      <c r="AD18">
        <f t="shared" si="9"/>
        <v>1</v>
      </c>
      <c r="AE18">
        <f t="shared" si="10"/>
        <v>1</v>
      </c>
      <c r="AF18">
        <f t="shared" si="11"/>
        <v>0</v>
      </c>
      <c r="AG18">
        <f t="shared" si="12"/>
        <v>1</v>
      </c>
      <c r="AH18">
        <f t="shared" si="13"/>
        <v>1</v>
      </c>
      <c r="AI18">
        <f t="shared" si="14"/>
        <v>0</v>
      </c>
      <c r="AJ18">
        <f t="shared" si="15"/>
        <v>0</v>
      </c>
      <c r="AK18">
        <f t="shared" si="16"/>
        <v>1</v>
      </c>
      <c r="AL18">
        <f t="shared" si="17"/>
        <v>1</v>
      </c>
      <c r="AM18">
        <f t="shared" si="18"/>
        <v>0</v>
      </c>
      <c r="AN18">
        <f t="shared" si="19"/>
        <v>1</v>
      </c>
      <c r="AO18">
        <f t="shared" si="20"/>
        <v>0</v>
      </c>
      <c r="AP18">
        <f t="shared" si="21"/>
        <v>0</v>
      </c>
      <c r="AQ18">
        <f aca="true" t="shared" si="37" ref="AQ18:BJ18">IF(W18&gt;W17,1,0)</f>
        <v>1</v>
      </c>
      <c r="AR18">
        <f t="shared" si="37"/>
        <v>0</v>
      </c>
      <c r="AS18">
        <f t="shared" si="37"/>
        <v>0</v>
      </c>
      <c r="AT18">
        <f t="shared" si="37"/>
        <v>0</v>
      </c>
      <c r="AU18">
        <f t="shared" si="37"/>
        <v>0</v>
      </c>
      <c r="AV18">
        <f t="shared" si="37"/>
        <v>0</v>
      </c>
      <c r="AW18">
        <f t="shared" si="37"/>
        <v>1</v>
      </c>
      <c r="AX18">
        <f t="shared" si="37"/>
        <v>1</v>
      </c>
      <c r="AY18">
        <f t="shared" si="37"/>
        <v>0</v>
      </c>
      <c r="AZ18">
        <f t="shared" si="37"/>
        <v>0</v>
      </c>
      <c r="BA18">
        <f t="shared" si="37"/>
        <v>0</v>
      </c>
      <c r="BB18">
        <f t="shared" si="37"/>
        <v>0</v>
      </c>
      <c r="BC18">
        <f t="shared" si="37"/>
        <v>0</v>
      </c>
      <c r="BD18">
        <f t="shared" si="37"/>
        <v>0</v>
      </c>
      <c r="BE18">
        <f t="shared" si="37"/>
        <v>0</v>
      </c>
      <c r="BF18">
        <f t="shared" si="37"/>
        <v>0</v>
      </c>
      <c r="BG18">
        <f t="shared" si="37"/>
        <v>0</v>
      </c>
      <c r="BH18">
        <f t="shared" si="37"/>
        <v>1</v>
      </c>
      <c r="BI18">
        <f t="shared" si="37"/>
        <v>0</v>
      </c>
      <c r="BJ18">
        <f t="shared" si="37"/>
        <v>0</v>
      </c>
      <c r="BK18">
        <f t="shared" si="23"/>
        <v>4</v>
      </c>
    </row>
    <row r="19" spans="2:63" ht="12.75">
      <c r="B19" t="str">
        <f>Главная!B19</f>
        <v>maxick</v>
      </c>
      <c r="C19" s="9" t="str">
        <f>LEFT(Главная!C19,2)</f>
        <v>X</v>
      </c>
      <c r="D19" s="9" t="str">
        <f>LEFT(Главная!D19,2)</f>
        <v>1</v>
      </c>
      <c r="E19" s="9" t="str">
        <f>LEFT(Главная!E19,2)</f>
        <v>2</v>
      </c>
      <c r="F19" s="9" t="str">
        <f>LEFT(Главная!F19,2)</f>
        <v>X</v>
      </c>
      <c r="G19" s="9" t="str">
        <f>LEFT(Главная!G19,2)</f>
        <v>1</v>
      </c>
      <c r="H19" s="9" t="str">
        <f>LEFT(Главная!H19,2)</f>
        <v>2</v>
      </c>
      <c r="I19" s="9" t="str">
        <f>LEFT(Главная!I19,2)</f>
        <v>1</v>
      </c>
      <c r="J19" s="9" t="str">
        <f>LEFT(Главная!J19,2)</f>
        <v>0</v>
      </c>
      <c r="K19" s="9" t="str">
        <f>LEFT(Главная!K19,2)</f>
        <v>X</v>
      </c>
      <c r="L19" s="9" t="str">
        <f>LEFT(Главная!L19,2)</f>
        <v>X</v>
      </c>
      <c r="M19" s="9" t="str">
        <f>LEFT(Главная!M19,2)</f>
        <v>X</v>
      </c>
      <c r="N19" s="9" t="str">
        <f>LEFT(Главная!N19,2)</f>
        <v>X</v>
      </c>
      <c r="O19" s="9" t="str">
        <f>LEFT(Главная!O19,2)</f>
        <v>X</v>
      </c>
      <c r="P19" s="9" t="str">
        <f>LEFT(Главная!P19,2)</f>
        <v>X</v>
      </c>
      <c r="Q19" s="9" t="str">
        <f>LEFT(Главная!Q19,2)</f>
        <v>1</v>
      </c>
      <c r="R19" s="9" t="str">
        <f>LEFT(Главная!R19,2)</f>
        <v>X</v>
      </c>
      <c r="S19" s="9" t="str">
        <f>LEFT(Главная!S19,2)</f>
        <v>X</v>
      </c>
      <c r="T19" s="9" t="str">
        <f>LEFT(Главная!T19,2)</f>
        <v>1</v>
      </c>
      <c r="U19" s="9" t="str">
        <f>LEFT(Главная!U19,2)</f>
        <v>1</v>
      </c>
      <c r="V19" s="9" t="str">
        <f>LEFT(Главная!V19,2)</f>
        <v>1</v>
      </c>
      <c r="W19">
        <f t="shared" si="2"/>
        <v>1</v>
      </c>
      <c r="X19">
        <f t="shared" si="3"/>
        <v>0</v>
      </c>
      <c r="Y19">
        <f t="shared" si="4"/>
        <v>1</v>
      </c>
      <c r="Z19">
        <f t="shared" si="5"/>
        <v>0</v>
      </c>
      <c r="AA19">
        <f t="shared" si="6"/>
        <v>0</v>
      </c>
      <c r="AB19">
        <f t="shared" si="7"/>
        <v>0</v>
      </c>
      <c r="AC19">
        <f t="shared" si="8"/>
        <v>1</v>
      </c>
      <c r="AD19">
        <f t="shared" si="9"/>
        <v>0</v>
      </c>
      <c r="AE19">
        <f t="shared" si="10"/>
        <v>1</v>
      </c>
      <c r="AF19">
        <f t="shared" si="11"/>
        <v>1</v>
      </c>
      <c r="AG19">
        <f t="shared" si="12"/>
        <v>1</v>
      </c>
      <c r="AH19">
        <f t="shared" si="13"/>
        <v>0</v>
      </c>
      <c r="AI19">
        <f t="shared" si="14"/>
        <v>1</v>
      </c>
      <c r="AJ19">
        <f t="shared" si="15"/>
        <v>1</v>
      </c>
      <c r="AK19">
        <f t="shared" si="16"/>
        <v>1</v>
      </c>
      <c r="AL19">
        <f t="shared" si="17"/>
        <v>0</v>
      </c>
      <c r="AM19">
        <f t="shared" si="18"/>
        <v>0</v>
      </c>
      <c r="AN19">
        <f t="shared" si="19"/>
        <v>1</v>
      </c>
      <c r="AO19">
        <f t="shared" si="20"/>
        <v>1</v>
      </c>
      <c r="AP19">
        <f t="shared" si="21"/>
        <v>1</v>
      </c>
      <c r="AQ19">
        <f aca="true" t="shared" si="38" ref="AQ19:BJ19">IF(W19&gt;W20,1,0)</f>
        <v>0</v>
      </c>
      <c r="AR19">
        <f t="shared" si="38"/>
        <v>0</v>
      </c>
      <c r="AS19">
        <f t="shared" si="38"/>
        <v>0</v>
      </c>
      <c r="AT19">
        <f t="shared" si="38"/>
        <v>0</v>
      </c>
      <c r="AU19">
        <f t="shared" si="38"/>
        <v>0</v>
      </c>
      <c r="AV19">
        <f t="shared" si="38"/>
        <v>0</v>
      </c>
      <c r="AW19">
        <f t="shared" si="38"/>
        <v>0</v>
      </c>
      <c r="AX19">
        <f t="shared" si="38"/>
        <v>0</v>
      </c>
      <c r="AY19">
        <f t="shared" si="38"/>
        <v>0</v>
      </c>
      <c r="AZ19">
        <f t="shared" si="38"/>
        <v>1</v>
      </c>
      <c r="BA19">
        <f t="shared" si="38"/>
        <v>1</v>
      </c>
      <c r="BB19">
        <f t="shared" si="38"/>
        <v>0</v>
      </c>
      <c r="BC19">
        <f t="shared" si="38"/>
        <v>0</v>
      </c>
      <c r="BD19">
        <f t="shared" si="38"/>
        <v>1</v>
      </c>
      <c r="BE19">
        <f t="shared" si="38"/>
        <v>0</v>
      </c>
      <c r="BF19">
        <f t="shared" si="38"/>
        <v>0</v>
      </c>
      <c r="BG19">
        <f t="shared" si="38"/>
        <v>0</v>
      </c>
      <c r="BH19">
        <f t="shared" si="38"/>
        <v>1</v>
      </c>
      <c r="BI19">
        <f t="shared" si="38"/>
        <v>1</v>
      </c>
      <c r="BJ19">
        <f t="shared" si="38"/>
        <v>1</v>
      </c>
      <c r="BK19">
        <f t="shared" si="23"/>
        <v>6</v>
      </c>
    </row>
    <row r="20" spans="2:63" ht="12.75">
      <c r="B20" t="str">
        <f>Главная!B20</f>
        <v>JUT</v>
      </c>
      <c r="C20" s="9" t="str">
        <f>LEFT(Главная!C20,2)</f>
        <v>X</v>
      </c>
      <c r="D20" s="9" t="str">
        <f>LEFT(Главная!D20,2)</f>
        <v>1</v>
      </c>
      <c r="E20" s="9" t="str">
        <f>LEFT(Главная!E20,2)</f>
        <v>2</v>
      </c>
      <c r="F20" s="9" t="str">
        <f>LEFT(Главная!F20,2)</f>
        <v>1</v>
      </c>
      <c r="G20" s="9" t="str">
        <f>LEFT(Главная!G20,2)</f>
        <v>X</v>
      </c>
      <c r="H20" s="9" t="str">
        <f>LEFT(Главная!H20,2)</f>
        <v>X</v>
      </c>
      <c r="I20" s="9" t="str">
        <f>LEFT(Главная!I20,2)</f>
        <v>1</v>
      </c>
      <c r="J20" s="9" t="str">
        <f>LEFT(Главная!J20,2)</f>
        <v>X</v>
      </c>
      <c r="K20" s="9" t="str">
        <f>LEFT(Главная!K20,2)</f>
        <v>X</v>
      </c>
      <c r="L20" s="9" t="str">
        <f>LEFT(Главная!L20,2)</f>
        <v>1</v>
      </c>
      <c r="M20" s="9" t="str">
        <f>LEFT(Главная!M20,2)</f>
        <v>2</v>
      </c>
      <c r="N20" s="9" t="str">
        <f>LEFT(Главная!N20,2)</f>
        <v>1</v>
      </c>
      <c r="O20" s="9" t="str">
        <f>LEFT(Главная!O20,2)</f>
        <v>X</v>
      </c>
      <c r="P20" s="9" t="str">
        <f>LEFT(Главная!P20,2)</f>
        <v>1</v>
      </c>
      <c r="Q20" s="9" t="str">
        <f>LEFT(Главная!Q20,2)</f>
        <v>1</v>
      </c>
      <c r="R20" s="9" t="str">
        <f>LEFT(Главная!R20,2)</f>
        <v>1</v>
      </c>
      <c r="S20" s="9" t="str">
        <f>LEFT(Главная!S20,2)</f>
        <v>X</v>
      </c>
      <c r="T20" s="9" t="str">
        <f>LEFT(Главная!T20,2)</f>
        <v>X</v>
      </c>
      <c r="U20" s="9" t="str">
        <f>LEFT(Главная!U20,2)</f>
        <v>X</v>
      </c>
      <c r="V20" s="9" t="str">
        <f>LEFT(Главная!V20,2)</f>
        <v>X</v>
      </c>
      <c r="W20">
        <f t="shared" si="2"/>
        <v>1</v>
      </c>
      <c r="X20">
        <f t="shared" si="3"/>
        <v>0</v>
      </c>
      <c r="Y20">
        <f t="shared" si="4"/>
        <v>1</v>
      </c>
      <c r="Z20">
        <f t="shared" si="5"/>
        <v>1</v>
      </c>
      <c r="AA20">
        <f t="shared" si="6"/>
        <v>1</v>
      </c>
      <c r="AB20">
        <f t="shared" si="7"/>
        <v>1</v>
      </c>
      <c r="AC20">
        <f t="shared" si="8"/>
        <v>1</v>
      </c>
      <c r="AD20">
        <f t="shared" si="9"/>
        <v>1</v>
      </c>
      <c r="AE20">
        <f t="shared" si="10"/>
        <v>1</v>
      </c>
      <c r="AF20">
        <f t="shared" si="11"/>
        <v>0</v>
      </c>
      <c r="AG20">
        <f t="shared" si="12"/>
        <v>0</v>
      </c>
      <c r="AH20">
        <f t="shared" si="13"/>
        <v>1</v>
      </c>
      <c r="AI20">
        <f t="shared" si="14"/>
        <v>1</v>
      </c>
      <c r="AJ20">
        <f t="shared" si="15"/>
        <v>0</v>
      </c>
      <c r="AK20">
        <f t="shared" si="16"/>
        <v>1</v>
      </c>
      <c r="AL20">
        <f t="shared" si="17"/>
        <v>1</v>
      </c>
      <c r="AM20">
        <f t="shared" si="18"/>
        <v>0</v>
      </c>
      <c r="AN20">
        <f t="shared" si="19"/>
        <v>0</v>
      </c>
      <c r="AO20">
        <f t="shared" si="20"/>
        <v>0</v>
      </c>
      <c r="AP20">
        <f t="shared" si="21"/>
        <v>0</v>
      </c>
      <c r="AQ20">
        <f aca="true" t="shared" si="39" ref="AQ20:BJ20">IF(W20&gt;W19,1,0)</f>
        <v>0</v>
      </c>
      <c r="AR20">
        <f t="shared" si="39"/>
        <v>0</v>
      </c>
      <c r="AS20">
        <f t="shared" si="39"/>
        <v>0</v>
      </c>
      <c r="AT20">
        <f t="shared" si="39"/>
        <v>1</v>
      </c>
      <c r="AU20">
        <f t="shared" si="39"/>
        <v>1</v>
      </c>
      <c r="AV20">
        <f t="shared" si="39"/>
        <v>1</v>
      </c>
      <c r="AW20">
        <f t="shared" si="39"/>
        <v>0</v>
      </c>
      <c r="AX20">
        <f t="shared" si="39"/>
        <v>1</v>
      </c>
      <c r="AY20">
        <f t="shared" si="39"/>
        <v>0</v>
      </c>
      <c r="AZ20">
        <f t="shared" si="39"/>
        <v>0</v>
      </c>
      <c r="BA20">
        <f t="shared" si="39"/>
        <v>0</v>
      </c>
      <c r="BB20">
        <f t="shared" si="39"/>
        <v>1</v>
      </c>
      <c r="BC20">
        <f t="shared" si="39"/>
        <v>0</v>
      </c>
      <c r="BD20">
        <f t="shared" si="39"/>
        <v>0</v>
      </c>
      <c r="BE20">
        <f t="shared" si="39"/>
        <v>0</v>
      </c>
      <c r="BF20">
        <f t="shared" si="39"/>
        <v>1</v>
      </c>
      <c r="BG20">
        <f t="shared" si="39"/>
        <v>0</v>
      </c>
      <c r="BH20">
        <f t="shared" si="39"/>
        <v>0</v>
      </c>
      <c r="BI20">
        <f t="shared" si="39"/>
        <v>0</v>
      </c>
      <c r="BJ20">
        <f t="shared" si="39"/>
        <v>0</v>
      </c>
      <c r="BK20">
        <f t="shared" si="23"/>
        <v>6</v>
      </c>
    </row>
    <row r="21" spans="2:63" ht="12.75">
      <c r="B21" t="str">
        <f>Главная!B21</f>
        <v>Марафон</v>
      </c>
      <c r="C21" s="9" t="str">
        <f>LEFT(Главная!C21,2)</f>
        <v>X</v>
      </c>
      <c r="D21" s="9" t="str">
        <f>LEFT(Главная!D21,2)</f>
        <v>1</v>
      </c>
      <c r="E21" s="9" t="str">
        <f>LEFT(Главная!E21,2)</f>
        <v>X</v>
      </c>
      <c r="F21" s="9" t="str">
        <f>LEFT(Главная!F21,2)</f>
        <v>1</v>
      </c>
      <c r="G21" s="9" t="str">
        <f>LEFT(Главная!G21,2)</f>
        <v>1</v>
      </c>
      <c r="H21" s="9" t="str">
        <f>LEFT(Главная!H21,2)</f>
        <v>2</v>
      </c>
      <c r="I21" s="9" t="str">
        <f>LEFT(Главная!I21,2)</f>
        <v>1</v>
      </c>
      <c r="J21" s="9" t="str">
        <f>LEFT(Главная!J21,2)</f>
        <v>X</v>
      </c>
      <c r="K21" s="9" t="str">
        <f>LEFT(Главная!K21,2)</f>
        <v>X</v>
      </c>
      <c r="L21" s="9" t="str">
        <f>LEFT(Главная!L21,2)</f>
        <v>1</v>
      </c>
      <c r="M21" s="9" t="str">
        <f>LEFT(Главная!M21,2)</f>
        <v>X</v>
      </c>
      <c r="N21" s="9" t="str">
        <f>LEFT(Главная!N21,2)</f>
        <v>1</v>
      </c>
      <c r="O21" s="9" t="str">
        <f>LEFT(Главная!O21,2)</f>
        <v>X</v>
      </c>
      <c r="P21" s="9" t="str">
        <f>LEFT(Главная!P21,2)</f>
        <v>1</v>
      </c>
      <c r="Q21" s="9" t="str">
        <f>LEFT(Главная!Q21,2)</f>
        <v>X</v>
      </c>
      <c r="R21" s="9" t="str">
        <f>LEFT(Главная!R21,2)</f>
        <v>X</v>
      </c>
      <c r="S21" s="9" t="str">
        <f>LEFT(Главная!S21,2)</f>
        <v>1</v>
      </c>
      <c r="T21" s="9" t="str">
        <f>LEFT(Главная!T21,2)</f>
        <v>X</v>
      </c>
      <c r="U21" s="9" t="str">
        <f>LEFT(Главная!U21,2)</f>
        <v>1</v>
      </c>
      <c r="V21" s="9" t="str">
        <f>LEFT(Главная!V21,2)</f>
        <v>X</v>
      </c>
      <c r="W21">
        <f t="shared" si="2"/>
        <v>1</v>
      </c>
      <c r="X21">
        <f t="shared" si="3"/>
        <v>0</v>
      </c>
      <c r="Y21">
        <f t="shared" si="4"/>
        <v>0</v>
      </c>
      <c r="Z21">
        <f t="shared" si="5"/>
        <v>1</v>
      </c>
      <c r="AA21">
        <f t="shared" si="6"/>
        <v>0</v>
      </c>
      <c r="AB21">
        <f t="shared" si="7"/>
        <v>0</v>
      </c>
      <c r="AC21">
        <f t="shared" si="8"/>
        <v>1</v>
      </c>
      <c r="AD21">
        <f t="shared" si="9"/>
        <v>1</v>
      </c>
      <c r="AE21">
        <f t="shared" si="10"/>
        <v>1</v>
      </c>
      <c r="AF21">
        <f t="shared" si="11"/>
        <v>0</v>
      </c>
      <c r="AG21">
        <f t="shared" si="12"/>
        <v>1</v>
      </c>
      <c r="AH21">
        <f t="shared" si="13"/>
        <v>1</v>
      </c>
      <c r="AI21">
        <f t="shared" si="14"/>
        <v>1</v>
      </c>
      <c r="AJ21">
        <f t="shared" si="15"/>
        <v>0</v>
      </c>
      <c r="AK21">
        <f t="shared" si="16"/>
        <v>0</v>
      </c>
      <c r="AL21">
        <f t="shared" si="17"/>
        <v>0</v>
      </c>
      <c r="AM21">
        <f t="shared" si="18"/>
        <v>1</v>
      </c>
      <c r="AN21">
        <f t="shared" si="19"/>
        <v>0</v>
      </c>
      <c r="AO21">
        <f t="shared" si="20"/>
        <v>1</v>
      </c>
      <c r="AP21">
        <f t="shared" si="21"/>
        <v>0</v>
      </c>
      <c r="AQ21">
        <f aca="true" t="shared" si="40" ref="AQ21:BJ21">IF(W21&gt;W22,1,0)</f>
        <v>1</v>
      </c>
      <c r="AR21">
        <f t="shared" si="40"/>
        <v>0</v>
      </c>
      <c r="AS21">
        <f t="shared" si="40"/>
        <v>0</v>
      </c>
      <c r="AT21">
        <f t="shared" si="40"/>
        <v>1</v>
      </c>
      <c r="AU21">
        <f t="shared" si="40"/>
        <v>0</v>
      </c>
      <c r="AV21">
        <f t="shared" si="40"/>
        <v>0</v>
      </c>
      <c r="AW21">
        <f t="shared" si="40"/>
        <v>1</v>
      </c>
      <c r="AX21">
        <f t="shared" si="40"/>
        <v>1</v>
      </c>
      <c r="AY21">
        <f t="shared" si="40"/>
        <v>1</v>
      </c>
      <c r="AZ21">
        <f t="shared" si="40"/>
        <v>0</v>
      </c>
      <c r="BA21">
        <f t="shared" si="40"/>
        <v>1</v>
      </c>
      <c r="BB21">
        <f t="shared" si="40"/>
        <v>1</v>
      </c>
      <c r="BC21">
        <f t="shared" si="40"/>
        <v>1</v>
      </c>
      <c r="BD21">
        <f t="shared" si="40"/>
        <v>0</v>
      </c>
      <c r="BE21">
        <f t="shared" si="40"/>
        <v>0</v>
      </c>
      <c r="BF21">
        <f t="shared" si="40"/>
        <v>0</v>
      </c>
      <c r="BG21">
        <f t="shared" si="40"/>
        <v>1</v>
      </c>
      <c r="BH21">
        <f t="shared" si="40"/>
        <v>0</v>
      </c>
      <c r="BI21">
        <f t="shared" si="40"/>
        <v>1</v>
      </c>
      <c r="BJ21">
        <f t="shared" si="40"/>
        <v>0</v>
      </c>
      <c r="BK21">
        <f t="shared" si="23"/>
        <v>10</v>
      </c>
    </row>
    <row r="22" spans="2:63" ht="12.75">
      <c r="B22">
        <f>Главная!B22</f>
        <v>100000</v>
      </c>
      <c r="C22" s="9">
        <f>LEFT(Главная!C22,2)</f>
      </c>
      <c r="D22" s="9">
        <f>LEFT(Главная!D22,2)</f>
      </c>
      <c r="E22" s="9">
        <f>LEFT(Главная!E22,2)</f>
      </c>
      <c r="F22" s="9">
        <f>LEFT(Главная!F22,2)</f>
      </c>
      <c r="G22" s="9">
        <f>LEFT(Главная!G22,2)</f>
      </c>
      <c r="H22" s="9">
        <f>LEFT(Главная!H22,2)</f>
      </c>
      <c r="I22" s="9">
        <f>LEFT(Главная!I22,2)</f>
      </c>
      <c r="J22" s="9">
        <f>LEFT(Главная!J22,2)</f>
      </c>
      <c r="K22" s="9">
        <f>LEFT(Главная!K22,2)</f>
      </c>
      <c r="L22" s="9">
        <f>LEFT(Главная!L22,2)</f>
      </c>
      <c r="M22" s="9">
        <f>LEFT(Главная!M22,2)</f>
      </c>
      <c r="N22" s="9">
        <f>LEFT(Главная!N22,2)</f>
      </c>
      <c r="O22" s="9">
        <f>LEFT(Главная!O22,2)</f>
      </c>
      <c r="P22" s="9">
        <f>LEFT(Главная!P22,2)</f>
      </c>
      <c r="Q22" s="9">
        <f>LEFT(Главная!Q22,2)</f>
      </c>
      <c r="R22" s="9">
        <f>LEFT(Главная!R22,2)</f>
      </c>
      <c r="S22" s="9">
        <f>LEFT(Главная!S22,2)</f>
      </c>
      <c r="T22" s="9">
        <f>LEFT(Главная!T22,2)</f>
      </c>
      <c r="U22" s="9">
        <f>LEFT(Главная!U22,2)</f>
      </c>
      <c r="V22" s="9">
        <f>LEFT(Главная!V22,2)</f>
      </c>
      <c r="W22">
        <f t="shared" si="2"/>
        <v>0</v>
      </c>
      <c r="X22">
        <f t="shared" si="3"/>
        <v>0</v>
      </c>
      <c r="Y22">
        <f t="shared" si="4"/>
        <v>0</v>
      </c>
      <c r="Z22">
        <f t="shared" si="5"/>
        <v>0</v>
      </c>
      <c r="AA22">
        <f t="shared" si="6"/>
        <v>0</v>
      </c>
      <c r="AB22">
        <f t="shared" si="7"/>
        <v>0</v>
      </c>
      <c r="AC22">
        <f t="shared" si="8"/>
        <v>0</v>
      </c>
      <c r="AD22">
        <f t="shared" si="9"/>
        <v>0</v>
      </c>
      <c r="AE22">
        <f t="shared" si="10"/>
        <v>0</v>
      </c>
      <c r="AF22">
        <f t="shared" si="11"/>
        <v>0</v>
      </c>
      <c r="AG22">
        <f t="shared" si="12"/>
        <v>0</v>
      </c>
      <c r="AH22">
        <f t="shared" si="13"/>
        <v>0</v>
      </c>
      <c r="AI22">
        <f t="shared" si="14"/>
        <v>0</v>
      </c>
      <c r="AJ22">
        <f t="shared" si="15"/>
        <v>0</v>
      </c>
      <c r="AK22">
        <f t="shared" si="16"/>
        <v>0</v>
      </c>
      <c r="AL22">
        <f t="shared" si="17"/>
        <v>0</v>
      </c>
      <c r="AM22">
        <f t="shared" si="18"/>
        <v>0</v>
      </c>
      <c r="AN22">
        <f t="shared" si="19"/>
        <v>0</v>
      </c>
      <c r="AO22">
        <f t="shared" si="20"/>
        <v>0</v>
      </c>
      <c r="AP22">
        <f t="shared" si="21"/>
        <v>0</v>
      </c>
      <c r="AQ22">
        <f aca="true" t="shared" si="41" ref="AQ22:BJ24">IF(W22&gt;W21,1,0)</f>
        <v>0</v>
      </c>
      <c r="AR22">
        <f t="shared" si="41"/>
        <v>0</v>
      </c>
      <c r="AS22">
        <f t="shared" si="41"/>
        <v>0</v>
      </c>
      <c r="AT22">
        <f t="shared" si="41"/>
        <v>0</v>
      </c>
      <c r="AU22">
        <f t="shared" si="41"/>
        <v>0</v>
      </c>
      <c r="AV22">
        <f t="shared" si="41"/>
        <v>0</v>
      </c>
      <c r="AW22">
        <f t="shared" si="41"/>
        <v>0</v>
      </c>
      <c r="AX22">
        <f t="shared" si="41"/>
        <v>0</v>
      </c>
      <c r="AY22">
        <f t="shared" si="41"/>
        <v>0</v>
      </c>
      <c r="AZ22">
        <f t="shared" si="41"/>
        <v>0</v>
      </c>
      <c r="BA22">
        <f t="shared" si="41"/>
        <v>0</v>
      </c>
      <c r="BB22">
        <f t="shared" si="41"/>
        <v>0</v>
      </c>
      <c r="BC22">
        <f t="shared" si="41"/>
        <v>0</v>
      </c>
      <c r="BD22">
        <f t="shared" si="41"/>
        <v>0</v>
      </c>
      <c r="BE22">
        <f t="shared" si="41"/>
        <v>0</v>
      </c>
      <c r="BF22">
        <f t="shared" si="41"/>
        <v>0</v>
      </c>
      <c r="BG22">
        <f t="shared" si="41"/>
        <v>0</v>
      </c>
      <c r="BH22">
        <f t="shared" si="41"/>
        <v>0</v>
      </c>
      <c r="BI22">
        <f t="shared" si="41"/>
        <v>0</v>
      </c>
      <c r="BJ22">
        <f t="shared" si="41"/>
        <v>0</v>
      </c>
      <c r="BK22">
        <f t="shared" si="23"/>
        <v>0</v>
      </c>
    </row>
    <row r="23" spans="2:63" ht="12.75">
      <c r="B23" t="str">
        <f>Главная!B23</f>
        <v>SuperVlad</v>
      </c>
      <c r="C23" s="9" t="str">
        <f>LEFT(Главная!C23,2)</f>
        <v>X</v>
      </c>
      <c r="D23" s="9" t="str">
        <f>LEFT(Главная!D23,2)</f>
        <v>1</v>
      </c>
      <c r="E23" s="9" t="str">
        <f>LEFT(Главная!E23,2)</f>
        <v>2</v>
      </c>
      <c r="F23" s="9" t="str">
        <f>LEFT(Главная!F23,2)</f>
        <v>1</v>
      </c>
      <c r="G23" s="9" t="str">
        <f>LEFT(Главная!G23,2)</f>
        <v>1</v>
      </c>
      <c r="H23" s="9" t="str">
        <f>LEFT(Главная!H23,2)</f>
        <v>X</v>
      </c>
      <c r="I23" s="9" t="str">
        <f>LEFT(Главная!I23,2)</f>
        <v>X</v>
      </c>
      <c r="J23" s="9" t="str">
        <f>LEFT(Главная!J23,2)</f>
        <v>X</v>
      </c>
      <c r="K23" s="9" t="str">
        <f>LEFT(Главная!K23,2)</f>
        <v>X</v>
      </c>
      <c r="L23" s="9" t="str">
        <f>LEFT(Главная!L23,2)</f>
        <v>1</v>
      </c>
      <c r="M23" s="9" t="str">
        <f>LEFT(Главная!M23,2)</f>
        <v>2</v>
      </c>
      <c r="N23" s="9" t="str">
        <f>LEFT(Главная!N23,2)</f>
        <v>1</v>
      </c>
      <c r="O23" s="9" t="str">
        <f>LEFT(Главная!O23,2)</f>
        <v>X</v>
      </c>
      <c r="P23" s="9" t="str">
        <f>LEFT(Главная!P23,2)</f>
        <v>X</v>
      </c>
      <c r="Q23" s="9" t="str">
        <f>LEFT(Главная!Q23,2)</f>
        <v>1</v>
      </c>
      <c r="R23" s="9" t="str">
        <f>LEFT(Главная!R23,2)</f>
        <v>X</v>
      </c>
      <c r="S23" s="9" t="str">
        <f>LEFT(Главная!S23,2)</f>
        <v>1</v>
      </c>
      <c r="T23" s="9" t="str">
        <f>LEFT(Главная!T23,2)</f>
        <v>X</v>
      </c>
      <c r="U23" s="9" t="str">
        <f>LEFT(Главная!U23,2)</f>
        <v>X</v>
      </c>
      <c r="V23" s="9" t="str">
        <f>LEFT(Главная!V23,2)</f>
        <v>1</v>
      </c>
      <c r="W23">
        <f t="shared" si="2"/>
        <v>1</v>
      </c>
      <c r="X23">
        <f t="shared" si="3"/>
        <v>0</v>
      </c>
      <c r="Y23">
        <f t="shared" si="4"/>
        <v>1</v>
      </c>
      <c r="Z23">
        <f t="shared" si="5"/>
        <v>1</v>
      </c>
      <c r="AA23">
        <f t="shared" si="6"/>
        <v>0</v>
      </c>
      <c r="AB23">
        <f t="shared" si="7"/>
        <v>1</v>
      </c>
      <c r="AC23">
        <f t="shared" si="8"/>
        <v>0</v>
      </c>
      <c r="AD23">
        <f t="shared" si="9"/>
        <v>1</v>
      </c>
      <c r="AE23">
        <f t="shared" si="10"/>
        <v>1</v>
      </c>
      <c r="AF23">
        <f t="shared" si="11"/>
        <v>0</v>
      </c>
      <c r="AG23">
        <f t="shared" si="12"/>
        <v>0</v>
      </c>
      <c r="AH23">
        <f t="shared" si="13"/>
        <v>1</v>
      </c>
      <c r="AI23">
        <f t="shared" si="14"/>
        <v>1</v>
      </c>
      <c r="AJ23">
        <f t="shared" si="15"/>
        <v>1</v>
      </c>
      <c r="AK23">
        <f t="shared" si="16"/>
        <v>1</v>
      </c>
      <c r="AL23">
        <f t="shared" si="17"/>
        <v>0</v>
      </c>
      <c r="AM23">
        <f t="shared" si="18"/>
        <v>1</v>
      </c>
      <c r="AN23">
        <f t="shared" si="19"/>
        <v>0</v>
      </c>
      <c r="AO23">
        <f t="shared" si="20"/>
        <v>0</v>
      </c>
      <c r="AP23">
        <f t="shared" si="21"/>
        <v>1</v>
      </c>
      <c r="AQ23">
        <f aca="true" t="shared" si="42" ref="AQ23:BJ23">IF(W23&gt;W24,1,0)</f>
        <v>1</v>
      </c>
      <c r="AR23">
        <f t="shared" si="42"/>
        <v>0</v>
      </c>
      <c r="AS23">
        <f t="shared" si="42"/>
        <v>1</v>
      </c>
      <c r="AT23">
        <f t="shared" si="42"/>
        <v>1</v>
      </c>
      <c r="AU23">
        <f t="shared" si="42"/>
        <v>0</v>
      </c>
      <c r="AV23">
        <f t="shared" si="42"/>
        <v>1</v>
      </c>
      <c r="AW23">
        <f t="shared" si="42"/>
        <v>0</v>
      </c>
      <c r="AX23">
        <f t="shared" si="42"/>
        <v>1</v>
      </c>
      <c r="AY23">
        <f t="shared" si="42"/>
        <v>1</v>
      </c>
      <c r="AZ23">
        <f t="shared" si="42"/>
        <v>0</v>
      </c>
      <c r="BA23">
        <f t="shared" si="42"/>
        <v>0</v>
      </c>
      <c r="BB23">
        <f t="shared" si="42"/>
        <v>1</v>
      </c>
      <c r="BC23">
        <f t="shared" si="42"/>
        <v>1</v>
      </c>
      <c r="BD23">
        <f t="shared" si="42"/>
        <v>1</v>
      </c>
      <c r="BE23">
        <f t="shared" si="42"/>
        <v>1</v>
      </c>
      <c r="BF23">
        <f t="shared" si="42"/>
        <v>0</v>
      </c>
      <c r="BG23">
        <f t="shared" si="42"/>
        <v>1</v>
      </c>
      <c r="BH23">
        <f t="shared" si="42"/>
        <v>0</v>
      </c>
      <c r="BI23">
        <f t="shared" si="42"/>
        <v>0</v>
      </c>
      <c r="BJ23">
        <f t="shared" si="42"/>
        <v>1</v>
      </c>
      <c r="BK23">
        <f t="shared" si="23"/>
        <v>12</v>
      </c>
    </row>
    <row r="24" spans="2:63" ht="12.75">
      <c r="B24" t="str">
        <f>Главная!B24</f>
        <v>Роман1997</v>
      </c>
      <c r="C24" s="9">
        <f>LEFT(Главная!C24,2)</f>
      </c>
      <c r="D24" s="9">
        <f>LEFT(Главная!D24,2)</f>
      </c>
      <c r="E24" s="9">
        <f>LEFT(Главная!E24,2)</f>
      </c>
      <c r="F24" s="9">
        <f>LEFT(Главная!F24,2)</f>
      </c>
      <c r="G24" s="9">
        <f>LEFT(Главная!G24,2)</f>
      </c>
      <c r="H24" s="9">
        <f>LEFT(Главная!H24,2)</f>
      </c>
      <c r="I24" s="9">
        <f>LEFT(Главная!I24,2)</f>
      </c>
      <c r="J24" s="9">
        <f>LEFT(Главная!J24,2)</f>
      </c>
      <c r="K24" s="9">
        <f>LEFT(Главная!K24,2)</f>
      </c>
      <c r="L24" s="9">
        <f>LEFT(Главная!L24,2)</f>
      </c>
      <c r="M24" s="9">
        <f>LEFT(Главная!M24,2)</f>
      </c>
      <c r="N24" s="9">
        <f>LEFT(Главная!N24,2)</f>
      </c>
      <c r="O24" s="9">
        <f>LEFT(Главная!O24,2)</f>
      </c>
      <c r="P24" s="9">
        <f>LEFT(Главная!P24,2)</f>
      </c>
      <c r="Q24" s="9">
        <f>LEFT(Главная!Q24,2)</f>
      </c>
      <c r="R24" s="9">
        <f>LEFT(Главная!R24,2)</f>
      </c>
      <c r="S24" s="9">
        <f>LEFT(Главная!S24,2)</f>
      </c>
      <c r="T24" s="9">
        <f>LEFT(Главная!T24,2)</f>
      </c>
      <c r="U24" s="9">
        <f>LEFT(Главная!U24,2)</f>
      </c>
      <c r="V24" s="9">
        <f>LEFT(Главная!V24,2)</f>
      </c>
      <c r="W24">
        <f t="shared" si="2"/>
        <v>0</v>
      </c>
      <c r="X24">
        <f t="shared" si="3"/>
        <v>0</v>
      </c>
      <c r="Y24">
        <f t="shared" si="4"/>
        <v>0</v>
      </c>
      <c r="Z24">
        <f t="shared" si="5"/>
        <v>0</v>
      </c>
      <c r="AA24">
        <f t="shared" si="6"/>
        <v>0</v>
      </c>
      <c r="AB24">
        <f t="shared" si="7"/>
        <v>0</v>
      </c>
      <c r="AC24">
        <f t="shared" si="8"/>
        <v>0</v>
      </c>
      <c r="AD24">
        <f t="shared" si="9"/>
        <v>0</v>
      </c>
      <c r="AE24">
        <f t="shared" si="10"/>
        <v>0</v>
      </c>
      <c r="AF24">
        <f t="shared" si="11"/>
        <v>0</v>
      </c>
      <c r="AG24">
        <f t="shared" si="12"/>
        <v>0</v>
      </c>
      <c r="AH24">
        <f t="shared" si="13"/>
        <v>0</v>
      </c>
      <c r="AI24">
        <f t="shared" si="14"/>
        <v>0</v>
      </c>
      <c r="AJ24">
        <f t="shared" si="15"/>
        <v>0</v>
      </c>
      <c r="AK24">
        <f t="shared" si="16"/>
        <v>0</v>
      </c>
      <c r="AL24">
        <f t="shared" si="17"/>
        <v>0</v>
      </c>
      <c r="AM24">
        <f t="shared" si="18"/>
        <v>0</v>
      </c>
      <c r="AN24">
        <f t="shared" si="19"/>
        <v>0</v>
      </c>
      <c r="AO24">
        <f t="shared" si="20"/>
        <v>0</v>
      </c>
      <c r="AP24">
        <f t="shared" si="21"/>
        <v>0</v>
      </c>
      <c r="AQ24">
        <f t="shared" si="41"/>
        <v>0</v>
      </c>
      <c r="AR24">
        <f t="shared" si="41"/>
        <v>0</v>
      </c>
      <c r="AS24">
        <f t="shared" si="41"/>
        <v>0</v>
      </c>
      <c r="AT24">
        <f t="shared" si="41"/>
        <v>0</v>
      </c>
      <c r="AU24">
        <f t="shared" si="41"/>
        <v>0</v>
      </c>
      <c r="AV24">
        <f t="shared" si="41"/>
        <v>0</v>
      </c>
      <c r="AW24">
        <f t="shared" si="41"/>
        <v>0</v>
      </c>
      <c r="AX24">
        <f t="shared" si="41"/>
        <v>0</v>
      </c>
      <c r="AY24">
        <f t="shared" si="41"/>
        <v>0</v>
      </c>
      <c r="AZ24">
        <f t="shared" si="41"/>
        <v>0</v>
      </c>
      <c r="BA24">
        <f t="shared" si="41"/>
        <v>0</v>
      </c>
      <c r="BB24">
        <f t="shared" si="41"/>
        <v>0</v>
      </c>
      <c r="BC24">
        <f t="shared" si="41"/>
        <v>0</v>
      </c>
      <c r="BD24">
        <f t="shared" si="41"/>
        <v>0</v>
      </c>
      <c r="BE24">
        <f t="shared" si="41"/>
        <v>0</v>
      </c>
      <c r="BF24">
        <f t="shared" si="41"/>
        <v>0</v>
      </c>
      <c r="BG24">
        <f t="shared" si="41"/>
        <v>0</v>
      </c>
      <c r="BH24">
        <f t="shared" si="41"/>
        <v>0</v>
      </c>
      <c r="BI24">
        <f t="shared" si="41"/>
        <v>0</v>
      </c>
      <c r="BJ24">
        <f t="shared" si="41"/>
        <v>0</v>
      </c>
      <c r="BK24">
        <f t="shared" si="23"/>
        <v>0</v>
      </c>
    </row>
    <row r="25" spans="3:22" ht="12.75">
      <c r="C25" s="9" t="str">
        <f>LEFT(Главная!C25,2)</f>
        <v>X</v>
      </c>
      <c r="D25" s="9" t="str">
        <f>LEFT(Главная!D25,2)</f>
        <v>X</v>
      </c>
      <c r="E25" s="9" t="str">
        <f>LEFT(Главная!E25,2)</f>
        <v>2</v>
      </c>
      <c r="F25" s="9" t="str">
        <f>LEFT(Главная!F25,2)</f>
        <v>1</v>
      </c>
      <c r="G25" s="9" t="str">
        <f>LEFT(Главная!G25,2)</f>
        <v>X</v>
      </c>
      <c r="H25" s="9" t="str">
        <f>LEFT(Главная!H25,2)</f>
        <v>X</v>
      </c>
      <c r="I25" s="9" t="str">
        <f>LEFT(Главная!I25,2)</f>
        <v>1</v>
      </c>
      <c r="J25" s="9" t="str">
        <f>LEFT(Главная!J25,2)</f>
        <v>X</v>
      </c>
      <c r="K25" s="9" t="str">
        <f>LEFT(Главная!K25,2)</f>
        <v>X</v>
      </c>
      <c r="L25" s="9" t="str">
        <f>LEFT(Главная!L25,2)</f>
        <v>X</v>
      </c>
      <c r="M25" s="9" t="str">
        <f>LEFT(Главная!M25,2)</f>
        <v>X</v>
      </c>
      <c r="N25" s="9" t="str">
        <f>LEFT(Главная!N25,2)</f>
        <v>1</v>
      </c>
      <c r="O25" s="9" t="str">
        <f>LEFT(Главная!O25,2)</f>
        <v>X</v>
      </c>
      <c r="P25" s="9" t="str">
        <f>LEFT(Главная!P25,2)</f>
        <v>X</v>
      </c>
      <c r="Q25" s="9" t="str">
        <f>LEFT(Главная!Q25,2)</f>
        <v>1</v>
      </c>
      <c r="R25" s="9" t="str">
        <f>LEFT(Главная!R25,2)</f>
        <v>1</v>
      </c>
      <c r="S25" s="9" t="str">
        <f>LEFT(Главная!S25,2)</f>
        <v>1</v>
      </c>
      <c r="T25" s="9" t="str">
        <f>LEFT(Главная!T25,2)</f>
        <v>1</v>
      </c>
      <c r="U25" s="9" t="str">
        <f>LEFT(Главная!U25,2)</f>
        <v>1</v>
      </c>
      <c r="V25" s="9" t="str">
        <f>LEFT(Главная!V25,2)</f>
        <v>1</v>
      </c>
    </row>
    <row r="44" spans="3:10" ht="12.75">
      <c r="C44" t="str">
        <f>LEFT(Главная!C25,2)</f>
        <v>X</v>
      </c>
      <c r="D44" t="str">
        <f>LEFT(Главная!D25,2)</f>
        <v>X</v>
      </c>
      <c r="E44" t="str">
        <f>LEFT(Главная!E25,2)</f>
        <v>2</v>
      </c>
      <c r="F44" t="str">
        <f>LEFT(Главная!F25,2)</f>
        <v>1</v>
      </c>
      <c r="G44" t="str">
        <f>LEFT(Главная!G25,2)</f>
        <v>X</v>
      </c>
      <c r="H44" t="str">
        <f>LEFT(Главная!H25,2)</f>
        <v>X</v>
      </c>
      <c r="I44" t="str">
        <f>LEFT(Главная!I25,2)</f>
        <v>1</v>
      </c>
      <c r="J44" t="str">
        <f>LEFT(Главная!J25,2)</f>
        <v>X</v>
      </c>
    </row>
    <row r="45" spans="3:10" ht="12.75">
      <c r="C45">
        <f>LEFT(Главная!C26,2)</f>
      </c>
      <c r="D45">
        <f>LEFT(Главная!D26,2)</f>
      </c>
      <c r="E45">
        <f>LEFT(Главная!E26,2)</f>
      </c>
      <c r="F45">
        <f>LEFT(Главная!F26,2)</f>
      </c>
      <c r="G45">
        <f>LEFT(Главная!G26,2)</f>
      </c>
      <c r="H45">
        <f>LEFT(Главная!H26,2)</f>
      </c>
      <c r="I45">
        <f>LEFT(Главная!I26,2)</f>
      </c>
      <c r="J45">
        <f>LEFT(Главная!J26,2)</f>
      </c>
    </row>
    <row r="46" spans="3:10" ht="12.75">
      <c r="C46" t="str">
        <f>LEFT(Главная!C27,2)</f>
        <v>X</v>
      </c>
      <c r="D46" t="str">
        <f>LEFT(Главная!D27,2)</f>
        <v>X</v>
      </c>
      <c r="E46" t="str">
        <f>LEFT(Главная!E27,2)</f>
        <v>X</v>
      </c>
      <c r="F46" t="str">
        <f>LEFT(Главная!F27,2)</f>
        <v>1</v>
      </c>
      <c r="G46" t="str">
        <f>LEFT(Главная!G27,2)</f>
        <v>1</v>
      </c>
      <c r="H46" t="str">
        <f>LEFT(Главная!H27,2)</f>
        <v>X</v>
      </c>
      <c r="I46" t="str">
        <f>LEFT(Главная!I27,2)</f>
        <v>1</v>
      </c>
      <c r="J46" t="str">
        <f>LEFT(Главная!J27,2)</f>
        <v>X</v>
      </c>
    </row>
    <row r="47" spans="3:10" ht="12.75">
      <c r="C47" t="str">
        <f>LEFT(Главная!C28,2)</f>
        <v>1</v>
      </c>
      <c r="D47" t="str">
        <f>LEFT(Главная!D28,2)</f>
        <v>X</v>
      </c>
      <c r="E47" t="str">
        <f>LEFT(Главная!E28,2)</f>
        <v>2</v>
      </c>
      <c r="F47" t="str">
        <f>LEFT(Главная!F28,2)</f>
        <v>X</v>
      </c>
      <c r="G47" t="str">
        <f>LEFT(Главная!G28,2)</f>
        <v>1</v>
      </c>
      <c r="H47" t="str">
        <f>LEFT(Главная!H28,2)</f>
        <v>X</v>
      </c>
      <c r="I47" t="str">
        <f>LEFT(Главная!I28,2)</f>
        <v>1</v>
      </c>
      <c r="J47" t="str">
        <f>LEFT(Главная!J28,2)</f>
        <v>X</v>
      </c>
    </row>
    <row r="48" spans="3:10" ht="12.75">
      <c r="C48" t="str">
        <f>LEFT(Главная!C29,2)</f>
        <v>X</v>
      </c>
      <c r="D48" t="str">
        <f>LEFT(Главная!D29,2)</f>
        <v>1</v>
      </c>
      <c r="E48" t="str">
        <f>LEFT(Главная!E29,2)</f>
        <v>2</v>
      </c>
      <c r="F48" t="str">
        <f>LEFT(Главная!F29,2)</f>
        <v>X</v>
      </c>
      <c r="G48" t="str">
        <f>LEFT(Главная!G29,2)</f>
        <v>X</v>
      </c>
      <c r="H48" t="str">
        <f>LEFT(Главная!H29,2)</f>
        <v>2</v>
      </c>
      <c r="I48" t="str">
        <f>LEFT(Главная!I29,2)</f>
        <v>X</v>
      </c>
      <c r="J48" t="str">
        <f>LEFT(Главная!J29,2)</f>
        <v>0</v>
      </c>
    </row>
    <row r="49" spans="3:10" ht="12.75">
      <c r="C49">
        <f>LEFT(Главная!C30,2)</f>
      </c>
      <c r="D49">
        <f>LEFT(Главная!D30,2)</f>
      </c>
      <c r="E49">
        <f>LEFT(Главная!E30,2)</f>
      </c>
      <c r="F49">
        <f>LEFT(Главная!F30,2)</f>
      </c>
      <c r="G49">
        <f>LEFT(Главная!G30,2)</f>
      </c>
      <c r="H49">
        <f>LEFT(Главная!H30,2)</f>
      </c>
      <c r="I49">
        <f>LEFT(Главная!I30,2)</f>
      </c>
      <c r="J49">
        <f>LEFT(Главная!J30,2)</f>
      </c>
    </row>
    <row r="50" spans="3:10" ht="12.75">
      <c r="C50" t="str">
        <f>LEFT(Главная!C31,2)</f>
        <v>1</v>
      </c>
      <c r="D50" t="str">
        <f>LEFT(Главная!D31,2)</f>
        <v>1</v>
      </c>
      <c r="E50" t="str">
        <f>LEFT(Главная!E31,2)</f>
        <v>2</v>
      </c>
      <c r="F50" t="str">
        <f>LEFT(Главная!F31,2)</f>
        <v>X</v>
      </c>
      <c r="G50" t="str">
        <f>LEFT(Главная!G31,2)</f>
        <v>X</v>
      </c>
      <c r="H50" t="str">
        <f>LEFT(Главная!H31,2)</f>
        <v>1</v>
      </c>
      <c r="I50" t="str">
        <f>LEFT(Главная!I31,2)</f>
        <v>0</v>
      </c>
      <c r="J50" t="str">
        <f>LEFT(Главная!J31,2)</f>
        <v>0</v>
      </c>
    </row>
    <row r="51" spans="3:10" ht="12.75">
      <c r="C51" t="str">
        <f>LEFT(Главная!C32,2)</f>
        <v>X</v>
      </c>
      <c r="D51" t="str">
        <f>LEFT(Главная!D32,2)</f>
        <v>X</v>
      </c>
      <c r="E51" t="str">
        <f>LEFT(Главная!E32,2)</f>
        <v>2</v>
      </c>
      <c r="F51" t="str">
        <f>LEFT(Главная!F32,2)</f>
        <v>0</v>
      </c>
      <c r="G51" t="str">
        <f>LEFT(Главная!G32,2)</f>
        <v>X</v>
      </c>
      <c r="H51" t="str">
        <f>LEFT(Главная!H32,2)</f>
        <v>2</v>
      </c>
      <c r="I51" t="str">
        <f>LEFT(Главная!I32,2)</f>
        <v>X</v>
      </c>
      <c r="J51" t="str">
        <f>LEFT(Главная!J32,2)</f>
        <v>0</v>
      </c>
    </row>
    <row r="52" spans="3:10" ht="12.75">
      <c r="C52" t="str">
        <f>LEFT(Главная!C33,2)</f>
        <v>1</v>
      </c>
      <c r="D52" t="str">
        <f>LEFT(Главная!D33,2)</f>
        <v>X</v>
      </c>
      <c r="E52" t="str">
        <f>LEFT(Главная!E33,2)</f>
        <v>X</v>
      </c>
      <c r="F52" t="str">
        <f>LEFT(Главная!F33,2)</f>
        <v>1</v>
      </c>
      <c r="G52" t="str">
        <f>LEFT(Главная!G33,2)</f>
        <v>1</v>
      </c>
      <c r="H52" t="str">
        <f>LEFT(Главная!H33,2)</f>
        <v>X</v>
      </c>
      <c r="I52" t="str">
        <f>LEFT(Главная!I33,2)</f>
        <v>1</v>
      </c>
      <c r="J52" t="str">
        <f>LEFT(Главная!J33,2)</f>
        <v>1</v>
      </c>
    </row>
    <row r="53" spans="3:10" ht="12.75">
      <c r="C53" t="str">
        <f>LEFT(Главная!C34,2)</f>
        <v>X</v>
      </c>
      <c r="D53" t="str">
        <f>LEFT(Главная!D34,2)</f>
        <v>1</v>
      </c>
      <c r="E53" t="str">
        <f>LEFT(Главная!E34,2)</f>
        <v>2</v>
      </c>
      <c r="F53" t="str">
        <f>LEFT(Главная!F34,2)</f>
        <v>1</v>
      </c>
      <c r="G53" t="str">
        <f>LEFT(Главная!G34,2)</f>
        <v>1</v>
      </c>
      <c r="H53" t="str">
        <f>LEFT(Главная!H34,2)</f>
        <v>X</v>
      </c>
      <c r="I53" t="str">
        <f>LEFT(Главная!I34,2)</f>
        <v>X</v>
      </c>
      <c r="J53" t="str">
        <f>LEFT(Главная!J34,2)</f>
        <v>X</v>
      </c>
    </row>
    <row r="54" spans="3:10" ht="12.75">
      <c r="C54" t="str">
        <f>LEFT(Главная!C35,2)</f>
        <v>1</v>
      </c>
      <c r="D54" t="str">
        <f>LEFT(Главная!D35,2)</f>
        <v>X</v>
      </c>
      <c r="E54" t="str">
        <f>LEFT(Главная!E35,2)</f>
        <v>X</v>
      </c>
      <c r="F54" t="str">
        <f>LEFT(Главная!F35,2)</f>
        <v>X</v>
      </c>
      <c r="G54" t="str">
        <f>LEFT(Главная!G35,2)</f>
        <v>1</v>
      </c>
      <c r="H54" t="str">
        <f>LEFT(Главная!H35,2)</f>
        <v>2</v>
      </c>
      <c r="I54" t="str">
        <f>LEFT(Главная!I35,2)</f>
        <v>1</v>
      </c>
      <c r="J54" t="str">
        <f>LEFT(Главная!J35,2)</f>
        <v>X</v>
      </c>
    </row>
    <row r="55" spans="3:10" ht="12.75">
      <c r="C55" t="str">
        <f>LEFT(Главная!C36,2)</f>
        <v>1</v>
      </c>
      <c r="D55" t="str">
        <f>LEFT(Главная!D36,2)</f>
        <v>1</v>
      </c>
      <c r="E55" t="str">
        <f>LEFT(Главная!E36,2)</f>
        <v>X</v>
      </c>
      <c r="F55" t="str">
        <f>LEFT(Главная!F36,2)</f>
        <v>X</v>
      </c>
      <c r="G55" t="str">
        <f>LEFT(Главная!G36,2)</f>
        <v>1</v>
      </c>
      <c r="H55" t="str">
        <f>LEFT(Главная!H36,2)</f>
        <v>X</v>
      </c>
      <c r="I55" t="str">
        <f>LEFT(Главная!I36,2)</f>
        <v>X</v>
      </c>
      <c r="J55" t="str">
        <f>LEFT(Главная!J36,2)</f>
        <v>1</v>
      </c>
    </row>
    <row r="56" spans="3:10" ht="12.75">
      <c r="C56" t="str">
        <f>LEFT(Главная!C37,2)</f>
        <v>1</v>
      </c>
      <c r="D56" t="str">
        <f>LEFT(Главная!D37,2)</f>
        <v>1</v>
      </c>
      <c r="E56" t="str">
        <f>LEFT(Главная!E37,2)</f>
        <v>X</v>
      </c>
      <c r="F56" t="str">
        <f>LEFT(Главная!F37,2)</f>
        <v>1</v>
      </c>
      <c r="G56" t="str">
        <f>LEFT(Главная!G37,2)</f>
        <v>1</v>
      </c>
      <c r="H56" t="str">
        <f>LEFT(Главная!H37,2)</f>
        <v>2</v>
      </c>
      <c r="I56" t="str">
        <f>LEFT(Главная!I37,2)</f>
        <v>1</v>
      </c>
      <c r="J56" t="str">
        <f>LEFT(Главная!J37,2)</f>
        <v>X</v>
      </c>
    </row>
    <row r="57" spans="3:10" ht="12.75">
      <c r="C57" t="str">
        <f>LEFT(Главная!C38,2)</f>
        <v>X</v>
      </c>
      <c r="D57" t="str">
        <f>LEFT(Главная!D38,2)</f>
        <v>X</v>
      </c>
      <c r="E57" t="str">
        <f>LEFT(Главная!E38,2)</f>
        <v>0</v>
      </c>
      <c r="F57" t="str">
        <f>LEFT(Главная!F38,2)</f>
        <v>X</v>
      </c>
      <c r="G57" t="str">
        <f>LEFT(Главная!G38,2)</f>
        <v>X</v>
      </c>
      <c r="H57" t="str">
        <f>LEFT(Главная!H38,2)</f>
        <v>0</v>
      </c>
      <c r="I57" t="str">
        <f>LEFT(Главная!I38,2)</f>
        <v>0</v>
      </c>
      <c r="J57" t="str">
        <f>LEFT(Главная!J38,2)</f>
        <v>X</v>
      </c>
    </row>
    <row r="58" spans="3:10" ht="12.75">
      <c r="C58" t="str">
        <f>LEFT(Главная!C39,2)</f>
        <v>X</v>
      </c>
      <c r="D58" t="str">
        <f>LEFT(Главная!D39,2)</f>
        <v>1</v>
      </c>
      <c r="E58" t="str">
        <f>LEFT(Главная!E39,2)</f>
        <v>2</v>
      </c>
      <c r="F58" t="str">
        <f>LEFT(Главная!F39,2)</f>
        <v>1</v>
      </c>
      <c r="G58" t="str">
        <f>LEFT(Главная!G39,2)</f>
        <v>1</v>
      </c>
      <c r="H58" t="str">
        <f>LEFT(Главная!H39,2)</f>
        <v>2</v>
      </c>
      <c r="I58" t="str">
        <f>LEFT(Главная!I39,2)</f>
        <v>1</v>
      </c>
      <c r="J58" t="str">
        <f>LEFT(Главная!J39,2)</f>
        <v>1</v>
      </c>
    </row>
    <row r="59" spans="3:10" ht="12.75">
      <c r="C59" t="str">
        <f>LEFT(Главная!C40,2)</f>
        <v>1</v>
      </c>
      <c r="D59" t="str">
        <f>LEFT(Главная!D40,2)</f>
        <v>X</v>
      </c>
      <c r="E59" t="str">
        <f>LEFT(Главная!E40,2)</f>
        <v>X</v>
      </c>
      <c r="F59" t="str">
        <f>LEFT(Главная!F40,2)</f>
        <v>1</v>
      </c>
      <c r="G59" t="str">
        <f>LEFT(Главная!G40,2)</f>
        <v>1</v>
      </c>
      <c r="H59" t="str">
        <f>LEFT(Главная!H40,2)</f>
        <v>X</v>
      </c>
      <c r="I59" t="str">
        <f>LEFT(Главная!I40,2)</f>
        <v>1</v>
      </c>
      <c r="J59" t="str">
        <f>LEFT(Главная!J40,2)</f>
        <v>X</v>
      </c>
    </row>
    <row r="60" spans="3:10" ht="12.75">
      <c r="C60" t="str">
        <f>LEFT(Главная!C41,2)</f>
        <v>1</v>
      </c>
      <c r="D60" t="str">
        <f>LEFT(Главная!D41,2)</f>
        <v>1</v>
      </c>
      <c r="E60" t="str">
        <f>LEFT(Главная!E41,2)</f>
        <v>2</v>
      </c>
      <c r="F60" t="str">
        <f>LEFT(Главная!F41,2)</f>
        <v>1</v>
      </c>
      <c r="G60" t="str">
        <f>LEFT(Главная!G41,2)</f>
        <v>X</v>
      </c>
      <c r="H60" t="str">
        <f>LEFT(Главная!H41,2)</f>
        <v>X</v>
      </c>
      <c r="I60" t="str">
        <f>LEFT(Главная!I41,2)</f>
        <v>X</v>
      </c>
      <c r="J60" t="str">
        <f>LEFT(Главная!J41,2)</f>
        <v>X</v>
      </c>
    </row>
    <row r="61" spans="3:10" ht="12.75">
      <c r="C61" t="str">
        <f>LEFT(Главная!C42,2)</f>
        <v>1</v>
      </c>
      <c r="D61" t="str">
        <f>LEFT(Главная!D42,2)</f>
        <v>X</v>
      </c>
      <c r="E61" t="str">
        <f>LEFT(Главная!E42,2)</f>
        <v>2</v>
      </c>
      <c r="F61" t="str">
        <f>LEFT(Главная!F42,2)</f>
        <v>1</v>
      </c>
      <c r="G61" t="str">
        <f>LEFT(Главная!G42,2)</f>
        <v>1</v>
      </c>
      <c r="H61" t="str">
        <f>LEFT(Главная!H42,2)</f>
        <v>2</v>
      </c>
      <c r="I61" t="str">
        <f>LEFT(Главная!I42,2)</f>
        <v>1</v>
      </c>
      <c r="J61" t="str">
        <f>LEFT(Главная!J42,2)</f>
        <v>X</v>
      </c>
    </row>
    <row r="62" spans="3:10" ht="12.75">
      <c r="C62" t="str">
        <f>LEFT(Главная!C43,2)</f>
        <v>X</v>
      </c>
      <c r="D62" t="str">
        <f>LEFT(Главная!D43,2)</f>
        <v>X</v>
      </c>
      <c r="E62" t="str">
        <f>LEFT(Главная!E43,2)</f>
        <v>X</v>
      </c>
      <c r="F62" t="str">
        <f>LEFT(Главная!F43,2)</f>
        <v>1</v>
      </c>
      <c r="G62" t="str">
        <f>LEFT(Главная!G43,2)</f>
        <v>1</v>
      </c>
      <c r="H62" t="str">
        <f>LEFT(Главная!H43,2)</f>
        <v>2</v>
      </c>
      <c r="I62" t="str">
        <f>LEFT(Главная!I43,2)</f>
        <v>1</v>
      </c>
      <c r="J62" t="str">
        <f>LEFT(Главная!J43,2)</f>
        <v>1</v>
      </c>
    </row>
    <row r="63" spans="3:10" ht="12.75">
      <c r="C63" t="str">
        <f>LEFT(Главная!C44,2)</f>
        <v>1</v>
      </c>
      <c r="D63" t="str">
        <f>LEFT(Главная!D44,2)</f>
        <v>1</v>
      </c>
      <c r="E63" t="str">
        <f>LEFT(Главная!E44,2)</f>
        <v>2</v>
      </c>
      <c r="F63" t="str">
        <f>LEFT(Главная!F44,2)</f>
        <v>X</v>
      </c>
      <c r="G63" t="str">
        <f>LEFT(Главная!G44,2)</f>
        <v>X</v>
      </c>
      <c r="H63" t="str">
        <f>LEFT(Главная!H44,2)</f>
        <v>2</v>
      </c>
      <c r="I63" t="str">
        <f>LEFT(Главная!I44,2)</f>
        <v>1</v>
      </c>
      <c r="J63" t="str">
        <f>LEFT(Главная!J44,2)</f>
        <v>1</v>
      </c>
    </row>
    <row r="64" spans="3:10" ht="12.75">
      <c r="C64" t="str">
        <f>LEFT(Главная!C45,2)</f>
        <v>1</v>
      </c>
      <c r="D64" t="str">
        <f>LEFT(Главная!D45,2)</f>
        <v>X</v>
      </c>
      <c r="E64" t="str">
        <f>LEFT(Главная!E45,2)</f>
        <v>X</v>
      </c>
      <c r="F64" t="str">
        <f>LEFT(Главная!F45,2)</f>
        <v>1</v>
      </c>
      <c r="G64" t="str">
        <f>LEFT(Главная!G45,2)</f>
        <v>1</v>
      </c>
      <c r="H64" t="str">
        <f>LEFT(Главная!H45,2)</f>
        <v>2</v>
      </c>
      <c r="I64" t="str">
        <f>LEFT(Главная!I45,2)</f>
        <v>X</v>
      </c>
      <c r="J64" t="str">
        <f>LEFT(Главная!J45,2)</f>
        <v>X</v>
      </c>
    </row>
    <row r="65" spans="3:10" ht="12.75">
      <c r="C65" t="str">
        <f>LEFT(Главная!C46,2)</f>
        <v>X</v>
      </c>
      <c r="D65" t="str">
        <f>LEFT(Главная!D46,2)</f>
        <v>1</v>
      </c>
      <c r="E65" t="str">
        <f>LEFT(Главная!E46,2)</f>
        <v>X</v>
      </c>
      <c r="F65" t="str">
        <f>LEFT(Главная!F46,2)</f>
        <v>1</v>
      </c>
      <c r="G65" t="str">
        <f>LEFT(Главная!G46,2)</f>
        <v>1</v>
      </c>
      <c r="H65" t="str">
        <f>LEFT(Главная!H46,2)</f>
        <v>X</v>
      </c>
      <c r="I65" t="str">
        <f>LEFT(Главная!I46,2)</f>
        <v>1</v>
      </c>
      <c r="J65" t="str">
        <f>LEFT(Главная!J46,2)</f>
        <v>X</v>
      </c>
    </row>
    <row r="66" spans="3:10" ht="12.75">
      <c r="C66" t="str">
        <f>LEFT(Главная!C47,2)</f>
        <v>0</v>
      </c>
      <c r="D66" t="str">
        <f>LEFT(Главная!D47,2)</f>
        <v>X</v>
      </c>
      <c r="E66" t="str">
        <f>LEFT(Главная!E47,2)</f>
        <v>2</v>
      </c>
      <c r="F66" t="str">
        <f>LEFT(Главная!F47,2)</f>
        <v>1</v>
      </c>
      <c r="G66" t="str">
        <f>LEFT(Главная!G47,2)</f>
        <v>1</v>
      </c>
      <c r="H66" t="str">
        <f>LEFT(Главная!H47,2)</f>
        <v>X</v>
      </c>
      <c r="I66" t="str">
        <f>LEFT(Главная!I47,2)</f>
        <v>1</v>
      </c>
      <c r="J66" t="str">
        <f>LEFT(Главная!J47,2)</f>
        <v>X</v>
      </c>
    </row>
    <row r="67" spans="3:10" ht="12.75">
      <c r="C67">
        <f>LEFT(Главная!C48,2)</f>
      </c>
      <c r="D67">
        <f>LEFT(Главная!D48,2)</f>
      </c>
      <c r="E67">
        <f>LEFT(Главная!E48,2)</f>
      </c>
      <c r="F67">
        <f>LEFT(Главная!F48,2)</f>
      </c>
      <c r="G67">
        <f>LEFT(Главная!G48,2)</f>
      </c>
      <c r="H67">
        <f>LEFT(Главная!H48,2)</f>
      </c>
      <c r="I67">
        <f>LEFT(Главная!I48,2)</f>
      </c>
      <c r="J67">
        <f>LEFT(Главная!J48,2)</f>
      </c>
    </row>
    <row r="68" spans="3:10" ht="12.75">
      <c r="C68" t="str">
        <f>LEFT(Главная!C49,2)</f>
        <v>X</v>
      </c>
      <c r="D68" t="str">
        <f>LEFT(Главная!D49,2)</f>
        <v>X</v>
      </c>
      <c r="E68" t="str">
        <f>LEFT(Главная!E49,2)</f>
        <v>2</v>
      </c>
      <c r="F68" t="str">
        <f>LEFT(Главная!F49,2)</f>
        <v>X</v>
      </c>
      <c r="G68" t="str">
        <f>LEFT(Главная!G49,2)</f>
        <v>1</v>
      </c>
      <c r="H68" t="str">
        <f>LEFT(Главная!H49,2)</f>
        <v>X</v>
      </c>
      <c r="I68" t="str">
        <f>LEFT(Главная!I49,2)</f>
        <v>1</v>
      </c>
      <c r="J68" t="str">
        <f>LEFT(Главная!J49,2)</f>
        <v>X</v>
      </c>
    </row>
    <row r="69" spans="3:10" ht="12.75">
      <c r="C69" t="str">
        <f>LEFT(Главная!C50,2)</f>
        <v>X</v>
      </c>
      <c r="D69" t="str">
        <f>LEFT(Главная!D50,2)</f>
        <v>X</v>
      </c>
      <c r="E69" t="str">
        <f>LEFT(Главная!E50,2)</f>
        <v>2</v>
      </c>
      <c r="F69" t="str">
        <f>LEFT(Главная!F50,2)</f>
        <v>X</v>
      </c>
      <c r="G69" t="str">
        <f>LEFT(Главная!G50,2)</f>
        <v>X</v>
      </c>
      <c r="H69" t="str">
        <f>LEFT(Главная!H50,2)</f>
        <v>2</v>
      </c>
      <c r="I69" t="str">
        <f>LEFT(Главная!I50,2)</f>
        <v>1</v>
      </c>
      <c r="J69" t="str">
        <f>LEFT(Главная!J50,2)</f>
        <v>X</v>
      </c>
    </row>
    <row r="70" spans="3:10" ht="12.75">
      <c r="C70" t="str">
        <f>LEFT(Главная!C51,2)</f>
        <v>1</v>
      </c>
      <c r="D70" t="str">
        <f>LEFT(Главная!D51,2)</f>
        <v>1</v>
      </c>
      <c r="E70" t="str">
        <f>LEFT(Главная!E51,2)</f>
        <v>2</v>
      </c>
      <c r="F70" t="str">
        <f>LEFT(Главная!F51,2)</f>
        <v>X</v>
      </c>
      <c r="G70" t="str">
        <f>LEFT(Главная!G51,2)</f>
        <v>X</v>
      </c>
      <c r="H70" t="str">
        <f>LEFT(Главная!H51,2)</f>
        <v>2</v>
      </c>
      <c r="I70" t="str">
        <f>LEFT(Главная!I51,2)</f>
        <v>1</v>
      </c>
      <c r="J70" t="str">
        <f>LEFT(Главная!J51,2)</f>
        <v>0</v>
      </c>
    </row>
    <row r="71" spans="3:10" ht="12.75">
      <c r="C71" t="str">
        <f>LEFT(Главная!C52,2)</f>
        <v>X</v>
      </c>
      <c r="D71" t="str">
        <f>LEFT(Главная!D52,2)</f>
        <v>1</v>
      </c>
      <c r="E71" t="str">
        <f>LEFT(Главная!E52,2)</f>
        <v>X</v>
      </c>
      <c r="F71" t="str">
        <f>LEFT(Главная!F52,2)</f>
        <v>1</v>
      </c>
      <c r="G71" t="str">
        <f>LEFT(Главная!G52,2)</f>
        <v>1</v>
      </c>
      <c r="H71" t="str">
        <f>LEFT(Главная!H52,2)</f>
        <v>2</v>
      </c>
      <c r="I71" t="str">
        <f>LEFT(Главная!I52,2)</f>
        <v>X</v>
      </c>
      <c r="J71" t="str">
        <f>LEFT(Главная!J52,2)</f>
        <v>X</v>
      </c>
    </row>
    <row r="72" spans="3:10" ht="12.75">
      <c r="C72">
        <f>LEFT(Главная!C53,2)</f>
      </c>
      <c r="D72">
        <f>LEFT(Главная!D53,2)</f>
      </c>
      <c r="E72">
        <f>LEFT(Главная!E53,2)</f>
      </c>
      <c r="F72">
        <f>LEFT(Главная!F53,2)</f>
      </c>
      <c r="G72">
        <f>LEFT(Главная!G53,2)</f>
      </c>
      <c r="H72">
        <f>LEFT(Главная!H53,2)</f>
      </c>
      <c r="I72">
        <f>LEFT(Главная!I53,2)</f>
      </c>
      <c r="J72">
        <f>LEFT(Главная!J53,2)</f>
      </c>
    </row>
    <row r="73" spans="3:10" ht="12.75">
      <c r="C73" t="str">
        <f>LEFT(Главная!C54,2)</f>
        <v>X</v>
      </c>
      <c r="D73" t="str">
        <f>LEFT(Главная!D54,2)</f>
        <v>X</v>
      </c>
      <c r="E73" t="str">
        <f>LEFT(Главная!E54,2)</f>
        <v>2</v>
      </c>
      <c r="F73" t="str">
        <f>LEFT(Главная!F54,2)</f>
        <v>1</v>
      </c>
      <c r="G73" t="str">
        <f>LEFT(Главная!G54,2)</f>
        <v>X</v>
      </c>
      <c r="H73" t="str">
        <f>LEFT(Главная!H54,2)</f>
        <v>2</v>
      </c>
      <c r="I73" t="str">
        <f>LEFT(Главная!I54,2)</f>
        <v>1</v>
      </c>
      <c r="J73" t="str">
        <f>LEFT(Главная!J54,2)</f>
        <v>2</v>
      </c>
    </row>
    <row r="74" spans="3:10" ht="12.75">
      <c r="C74" t="str">
        <f>LEFT(Главная!C55,2)</f>
        <v>1</v>
      </c>
      <c r="D74" t="str">
        <f>LEFT(Главная!D55,2)</f>
        <v>X</v>
      </c>
      <c r="E74" t="str">
        <f>LEFT(Главная!E55,2)</f>
        <v>X</v>
      </c>
      <c r="F74" t="str">
        <f>LEFT(Главная!F55,2)</f>
        <v>1</v>
      </c>
      <c r="G74" t="str">
        <f>LEFT(Главная!G55,2)</f>
        <v>1</v>
      </c>
      <c r="H74" t="str">
        <f>LEFT(Главная!H55,2)</f>
        <v>2</v>
      </c>
      <c r="I74" t="str">
        <f>LEFT(Главная!I55,2)</f>
        <v>X</v>
      </c>
      <c r="J74" t="str">
        <f>LEFT(Главная!J55,2)</f>
        <v>1</v>
      </c>
    </row>
    <row r="75" spans="3:10" ht="12.75">
      <c r="C75" t="str">
        <f>LEFT(Главная!C56,2)</f>
        <v>1</v>
      </c>
      <c r="D75" t="str">
        <f>LEFT(Главная!D56,2)</f>
        <v>X</v>
      </c>
      <c r="E75" t="str">
        <f>LEFT(Главная!E56,2)</f>
        <v>2</v>
      </c>
      <c r="F75" t="str">
        <f>LEFT(Главная!F56,2)</f>
        <v>1</v>
      </c>
      <c r="G75" t="str">
        <f>LEFT(Главная!G56,2)</f>
        <v>X</v>
      </c>
      <c r="H75" t="str">
        <f>LEFT(Главная!H56,2)</f>
        <v>2</v>
      </c>
      <c r="I75" t="str">
        <f>LEFT(Главная!I56,2)</f>
        <v>1</v>
      </c>
      <c r="J75" t="str">
        <f>LEFT(Главная!J56,2)</f>
        <v>2</v>
      </c>
    </row>
    <row r="76" spans="3:10" ht="12.75">
      <c r="C76" t="str">
        <f>LEFT(Главная!C57,2)</f>
        <v>X</v>
      </c>
      <c r="D76" t="str">
        <f>LEFT(Главная!D57,2)</f>
        <v>1</v>
      </c>
      <c r="E76" t="str">
        <f>LEFT(Главная!E57,2)</f>
        <v>X</v>
      </c>
      <c r="F76" t="str">
        <f>LEFT(Главная!F57,2)</f>
        <v>X</v>
      </c>
      <c r="G76" t="str">
        <f>LEFT(Главная!G57,2)</f>
        <v>1</v>
      </c>
      <c r="H76" t="str">
        <f>LEFT(Главная!H57,2)</f>
        <v>2</v>
      </c>
      <c r="I76" t="str">
        <f>LEFT(Главная!I57,2)</f>
        <v>X</v>
      </c>
      <c r="J76" t="str">
        <f>LEFT(Главная!J57,2)</f>
        <v>X</v>
      </c>
    </row>
    <row r="77" spans="3:10" ht="12.75">
      <c r="C77" t="str">
        <f>LEFT(Главная!C58,2)</f>
        <v>1</v>
      </c>
      <c r="D77" t="str">
        <f>LEFT(Главная!D58,2)</f>
        <v>1</v>
      </c>
      <c r="E77" t="str">
        <f>LEFT(Главная!E58,2)</f>
        <v>X</v>
      </c>
      <c r="F77" t="str">
        <f>LEFT(Главная!F58,2)</f>
        <v>X</v>
      </c>
      <c r="G77" t="str">
        <f>LEFT(Главная!G58,2)</f>
        <v>1</v>
      </c>
      <c r="H77" t="str">
        <f>LEFT(Главная!H58,2)</f>
        <v>X</v>
      </c>
      <c r="I77" t="str">
        <f>LEFT(Главная!I58,2)</f>
        <v>1</v>
      </c>
      <c r="J77" t="str">
        <f>LEFT(Главная!J58,2)</f>
        <v>X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Пользователь</cp:lastModifiedBy>
  <dcterms:created xsi:type="dcterms:W3CDTF">2008-07-02T18:29:07Z</dcterms:created>
  <dcterms:modified xsi:type="dcterms:W3CDTF">2012-10-21T07:59:39Z</dcterms:modified>
  <cp:category/>
  <cp:version/>
  <cp:contentType/>
  <cp:contentStatus/>
</cp:coreProperties>
</file>